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5\Publicar\"/>
    </mc:Choice>
  </mc:AlternateContent>
  <xr:revisionPtr revIDLastSave="0" documentId="13_ncr:1_{4A6C20B7-5F1E-4DBF-96E3-6CF7081D845A}" xr6:coauthVersionLast="47" xr6:coauthVersionMax="47" xr10:uidLastSave="{00000000-0000-0000-0000-000000000000}"/>
  <bookViews>
    <workbookView xWindow="28680" yWindow="-120" windowWidth="24240" windowHeight="13140" xr2:uid="{E5AB2012-ECCE-41CD-93F4-3E4BAF49B479}"/>
  </bookViews>
  <sheets>
    <sheet name="Ma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6" i="1" l="1"/>
  <c r="L184" i="1"/>
  <c r="M183" i="1"/>
  <c r="K183" i="1"/>
  <c r="J183" i="1"/>
  <c r="H183" i="1"/>
  <c r="F183" i="1"/>
  <c r="E183" i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I170" i="1"/>
  <c r="G170" i="1"/>
  <c r="G169" i="1"/>
  <c r="I169" i="1" s="1"/>
  <c r="G168" i="1"/>
  <c r="I168" i="1" s="1"/>
  <c r="G167" i="1"/>
  <c r="I167" i="1" s="1"/>
  <c r="G166" i="1"/>
  <c r="I166" i="1" s="1"/>
  <c r="L165" i="1"/>
  <c r="L183" i="1" s="1"/>
  <c r="I165" i="1"/>
  <c r="G165" i="1"/>
  <c r="M164" i="1"/>
  <c r="K164" i="1"/>
  <c r="J164" i="1"/>
  <c r="H164" i="1"/>
  <c r="F164" i="1"/>
  <c r="E164" i="1"/>
  <c r="G163" i="1"/>
  <c r="I163" i="1" s="1"/>
  <c r="I162" i="1"/>
  <c r="G162" i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L146" i="1"/>
  <c r="L164" i="1" s="1"/>
  <c r="G146" i="1"/>
  <c r="I146" i="1" s="1"/>
  <c r="M145" i="1"/>
  <c r="K145" i="1"/>
  <c r="J145" i="1"/>
  <c r="H145" i="1"/>
  <c r="F145" i="1"/>
  <c r="E145" i="1"/>
  <c r="G144" i="1"/>
  <c r="I144" i="1" s="1"/>
  <c r="G143" i="1"/>
  <c r="I143" i="1" s="1"/>
  <c r="I142" i="1"/>
  <c r="G142" i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I128" i="1" s="1"/>
  <c r="L127" i="1"/>
  <c r="L145" i="1" s="1"/>
  <c r="G127" i="1"/>
  <c r="I127" i="1" s="1"/>
  <c r="M126" i="1"/>
  <c r="K126" i="1"/>
  <c r="J126" i="1"/>
  <c r="H126" i="1"/>
  <c r="F126" i="1"/>
  <c r="E126" i="1"/>
  <c r="L125" i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I109" i="1"/>
  <c r="G109" i="1"/>
  <c r="G108" i="1"/>
  <c r="I108" i="1" s="1"/>
  <c r="L107" i="1"/>
  <c r="L126" i="1" s="1"/>
  <c r="G107" i="1"/>
  <c r="M106" i="1"/>
  <c r="K106" i="1"/>
  <c r="J106" i="1"/>
  <c r="H106" i="1"/>
  <c r="F106" i="1"/>
  <c r="E106" i="1"/>
  <c r="L105" i="1"/>
  <c r="G105" i="1"/>
  <c r="I105" i="1" s="1"/>
  <c r="G104" i="1"/>
  <c r="I104" i="1" s="1"/>
  <c r="I103" i="1"/>
  <c r="G103" i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L87" i="1"/>
  <c r="L106" i="1" s="1"/>
  <c r="G87" i="1"/>
  <c r="M86" i="1"/>
  <c r="K86" i="1"/>
  <c r="J86" i="1"/>
  <c r="H86" i="1"/>
  <c r="F86" i="1"/>
  <c r="E86" i="1"/>
  <c r="L85" i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I79" i="1"/>
  <c r="G79" i="1"/>
  <c r="G78" i="1"/>
  <c r="I78" i="1" s="1"/>
  <c r="I77" i="1"/>
  <c r="G77" i="1"/>
  <c r="G76" i="1"/>
  <c r="I76" i="1" s="1"/>
  <c r="G75" i="1"/>
  <c r="I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L67" i="1"/>
  <c r="L86" i="1" s="1"/>
  <c r="G67" i="1"/>
  <c r="M66" i="1"/>
  <c r="K66" i="1"/>
  <c r="J66" i="1"/>
  <c r="H66" i="1"/>
  <c r="F66" i="1"/>
  <c r="E66" i="1"/>
  <c r="G65" i="1"/>
  <c r="I65" i="1" s="1"/>
  <c r="G64" i="1"/>
  <c r="I64" i="1" s="1"/>
  <c r="I63" i="1"/>
  <c r="G63" i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L48" i="1"/>
  <c r="L66" i="1" s="1"/>
  <c r="G48" i="1"/>
  <c r="I48" i="1" s="1"/>
  <c r="M47" i="1"/>
  <c r="K47" i="1"/>
  <c r="J47" i="1"/>
  <c r="H47" i="1"/>
  <c r="F47" i="1"/>
  <c r="E47" i="1"/>
  <c r="G46" i="1"/>
  <c r="I46" i="1" s="1"/>
  <c r="G45" i="1"/>
  <c r="I45" i="1" s="1"/>
  <c r="G44" i="1"/>
  <c r="I44" i="1" s="1"/>
  <c r="G43" i="1"/>
  <c r="I43" i="1" s="1"/>
  <c r="G42" i="1"/>
  <c r="I42" i="1" s="1"/>
  <c r="I41" i="1"/>
  <c r="G41" i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L29" i="1"/>
  <c r="L47" i="1" s="1"/>
  <c r="G29" i="1"/>
  <c r="I29" i="1" s="1"/>
  <c r="M28" i="1"/>
  <c r="K28" i="1"/>
  <c r="J28" i="1"/>
  <c r="H28" i="1"/>
  <c r="F28" i="1"/>
  <c r="E28" i="1"/>
  <c r="I27" i="1"/>
  <c r="G27" i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I11" i="1"/>
  <c r="G11" i="1"/>
  <c r="L10" i="1"/>
  <c r="L28" i="1" s="1"/>
  <c r="G10" i="1"/>
  <c r="H186" i="1" l="1"/>
  <c r="J186" i="1"/>
  <c r="G106" i="1"/>
  <c r="G126" i="1"/>
  <c r="I164" i="1"/>
  <c r="I87" i="1"/>
  <c r="I107" i="1"/>
  <c r="I126" i="1" s="1"/>
  <c r="G28" i="1"/>
  <c r="K186" i="1"/>
  <c r="G86" i="1"/>
  <c r="E186" i="1"/>
  <c r="F186" i="1"/>
  <c r="G183" i="1"/>
  <c r="I66" i="1"/>
  <c r="I183" i="1"/>
  <c r="I106" i="1"/>
  <c r="L186" i="1"/>
  <c r="I145" i="1"/>
  <c r="I47" i="1"/>
  <c r="I10" i="1"/>
  <c r="I28" i="1" s="1"/>
  <c r="G164" i="1"/>
  <c r="G66" i="1"/>
  <c r="I67" i="1"/>
  <c r="I86" i="1" s="1"/>
  <c r="G145" i="1"/>
  <c r="G47" i="1"/>
  <c r="G186" i="1" l="1"/>
  <c r="I186" i="1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<sst xmlns="http://schemas.openxmlformats.org/spreadsheetml/2006/main" count="271" uniqueCount="55">
  <si>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</si>
  <si>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</si>
  <si>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</si>
  <si>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</si>
  <si>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</si>
  <si>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Maio/2024</t>
  </si>
  <si>
    <t>Disponibilização:</t>
  </si>
  <si>
    <t xml:space="preserve"> RESOLUÇÃO 102 CNJ - ANEXO IV- QUANTITATIVO DE CARGOS E FUNÇÕES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</si>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</sst>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  <font>
      <b/>
      <sz val="9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4" fillId="3" borderId="3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/>
    </xf>
    <xf numFmtId="0" fontId="6" fillId="0" borderId="28" xfId="0" applyFont="1" applyBorder="1"/>
    <xf numFmtId="0" fontId="7" fillId="3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 vertical="center" wrapText="1"/>
    </xf>
    <xf numFmtId="0" fontId="6" fillId="0" borderId="39" xfId="0" applyFont="1" applyBorder="1"/>
    <xf numFmtId="0" fontId="6" fillId="0" borderId="40" xfId="0" applyFont="1" applyBorder="1"/>
    <xf numFmtId="0" fontId="9" fillId="5" borderId="41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1" fontId="9" fillId="5" borderId="42" xfId="0" applyNumberFormat="1" applyFont="1" applyFill="1" applyBorder="1" applyAlignment="1">
      <alignment horizontal="center" vertical="center"/>
    </xf>
    <xf numFmtId="1" fontId="9" fillId="5" borderId="43" xfId="0" applyNumberFormat="1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1" fontId="9" fillId="5" borderId="45" xfId="0" applyNumberFormat="1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1" fontId="8" fillId="3" borderId="48" xfId="0" applyNumberFormat="1" applyFont="1" applyFill="1" applyBorder="1" applyAlignment="1">
      <alignment horizontal="center" vertical="center"/>
    </xf>
    <xf numFmtId="1" fontId="8" fillId="3" borderId="49" xfId="0" applyNumberFormat="1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1" fontId="8" fillId="3" borderId="34" xfId="0" applyNumberFormat="1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1" fontId="8" fillId="4" borderId="48" xfId="0" applyNumberFormat="1" applyFont="1" applyFill="1" applyBorder="1" applyAlignment="1">
      <alignment horizontal="center" vertical="center"/>
    </xf>
    <xf numFmtId="1" fontId="8" fillId="4" borderId="49" xfId="0" applyNumberFormat="1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" fontId="8" fillId="3" borderId="43" xfId="0" applyNumberFormat="1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1" fontId="8" fillId="4" borderId="31" xfId="0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6" fillId="0" borderId="36" xfId="0" applyFont="1" applyBorder="1"/>
    <xf numFmtId="0" fontId="7" fillId="4" borderId="38" xfId="0" applyFont="1" applyFill="1" applyBorder="1" applyAlignment="1">
      <alignment horizontal="center" vertical="center"/>
    </xf>
    <xf numFmtId="1" fontId="8" fillId="3" borderId="31" xfId="0" applyNumberFormat="1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6" fillId="0" borderId="47" xfId="0" applyFont="1" applyBorder="1"/>
    <xf numFmtId="0" fontId="10" fillId="4" borderId="48" xfId="0" applyFont="1" applyFill="1" applyBorder="1" applyAlignment="1">
      <alignment horizontal="center" vertical="center"/>
    </xf>
    <xf numFmtId="1" fontId="10" fillId="4" borderId="48" xfId="0" applyNumberFormat="1" applyFont="1" applyFill="1" applyBorder="1" applyAlignment="1">
      <alignment horizontal="center" vertical="center"/>
    </xf>
    <xf numFmtId="1" fontId="10" fillId="4" borderId="49" xfId="0" applyNumberFormat="1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1" fontId="9" fillId="4" borderId="48" xfId="0" applyNumberFormat="1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 wrapText="1"/>
    </xf>
    <xf numFmtId="0" fontId="6" fillId="0" borderId="54" xfId="0" applyFont="1" applyBorder="1"/>
    <xf numFmtId="0" fontId="6" fillId="0" borderId="18" xfId="0" applyFont="1" applyBorder="1"/>
    <xf numFmtId="0" fontId="10" fillId="4" borderId="19" xfId="0" applyFont="1" applyFill="1" applyBorder="1" applyAlignment="1">
      <alignment horizontal="center" vertical="center"/>
    </xf>
    <xf numFmtId="1" fontId="10" fillId="4" borderId="19" xfId="0" applyNumberFormat="1" applyFont="1" applyFill="1" applyBorder="1" applyAlignment="1">
      <alignment horizontal="center" vertical="center"/>
    </xf>
    <xf numFmtId="1" fontId="10" fillId="4" borderId="51" xfId="0" applyNumberFormat="1" applyFont="1" applyFill="1" applyBorder="1" applyAlignment="1">
      <alignment horizontal="center" vertical="center"/>
    </xf>
    <xf numFmtId="0" fontId="10" fillId="4" borderId="55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36ED1-CE63-47FC-B9E9-F0885C511F7E}">
  <sheetPr>
    <tabColor rgb="FFFF0000"/>
  </sheetPr>
  <dimension ref="A1:M186"/>
  <sheetViews>
    <sheetView showGridLines="0" tabSelected="1" workbookViewId="0">
      <selection activeCell="P8" sqref="P8"/>
    </sheetView>
  </sheetViews>
  <sheetFormatPr defaultColWidth="12.5703125" defaultRowHeight="15" customHeight="1" x14ac:dyDescent="0.25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</cols>
  <sheetData>
    <row r="1" spans="1:13" ht="21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  <c r="H1" s="1"/>
      <c r="I1" s="1"/>
      <c r="J1" s="1"/>
      <c r="K1" s="1"/>
      <c r="L1" s="1"/>
    </row>
    <row r="2" spans="1:13" ht="12.75" customHeight="1" x14ac:dyDescent="0.25">
      <c r="A2" s="1" t="s">
        <v>2</v>
      </c>
      <c r="B2" s="2" t="s">
        <v>3</v>
      </c>
      <c r="C2" s="3"/>
      <c r="D2" s="3"/>
      <c r="E2" s="3"/>
      <c r="F2" s="3"/>
      <c r="G2" s="1"/>
      <c r="H2" s="1"/>
      <c r="I2" s="1"/>
      <c r="J2" s="1"/>
      <c r="K2" s="1"/>
      <c r="L2" s="1"/>
    </row>
    <row r="3" spans="1:13" ht="12.75" customHeight="1" x14ac:dyDescent="0.25">
      <c r="A3" s="1" t="s">
        <v>4</v>
      </c>
      <c r="B3" s="1"/>
      <c r="C3" s="4" t="s">
        <v>5</v>
      </c>
      <c r="D3" s="3"/>
      <c r="E3" s="1"/>
      <c r="F3" s="5" t="s">
        <v>6</v>
      </c>
      <c r="G3" s="6"/>
      <c r="H3" s="7"/>
      <c r="I3" s="1"/>
      <c r="J3" s="1"/>
      <c r="K3" s="1"/>
      <c r="L3" s="1"/>
    </row>
    <row r="4" spans="1:13" ht="12.75" customHeight="1" x14ac:dyDescent="0.25">
      <c r="A4" s="8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2.75" customHeight="1" x14ac:dyDescent="0.25">
      <c r="A5" s="9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6" customHeight="1" thickBot="1" x14ac:dyDescent="0.3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customHeight="1" x14ac:dyDescent="0.25">
      <c r="A7" s="12" t="s">
        <v>9</v>
      </c>
      <c r="B7" s="13"/>
      <c r="C7" s="13"/>
      <c r="D7" s="14"/>
      <c r="E7" s="15" t="s">
        <v>10</v>
      </c>
      <c r="F7" s="16"/>
      <c r="G7" s="16"/>
      <c r="H7" s="16"/>
      <c r="I7" s="16"/>
      <c r="J7" s="17" t="s">
        <v>11</v>
      </c>
      <c r="K7" s="16"/>
      <c r="L7" s="16"/>
      <c r="M7" s="18"/>
    </row>
    <row r="8" spans="1:13" ht="26.25" customHeight="1" x14ac:dyDescent="0.25">
      <c r="A8" s="19"/>
      <c r="B8" s="3"/>
      <c r="C8" s="3"/>
      <c r="D8" s="20"/>
      <c r="E8" s="21" t="s">
        <v>12</v>
      </c>
      <c r="F8" s="22"/>
      <c r="G8" s="23"/>
      <c r="H8" s="24" t="s">
        <v>13</v>
      </c>
      <c r="I8" s="25" t="s">
        <v>14</v>
      </c>
      <c r="J8" s="26" t="s">
        <v>15</v>
      </c>
      <c r="K8" s="24" t="s">
        <v>16</v>
      </c>
      <c r="L8" s="24" t="s">
        <v>14</v>
      </c>
      <c r="M8" s="27" t="s">
        <v>17</v>
      </c>
    </row>
    <row r="9" spans="1:13" ht="26.25" customHeight="1" thickBot="1" x14ac:dyDescent="0.3">
      <c r="A9" s="28"/>
      <c r="B9" s="29"/>
      <c r="C9" s="29"/>
      <c r="D9" s="30"/>
      <c r="E9" s="31" t="s">
        <v>18</v>
      </c>
      <c r="F9" s="32" t="s">
        <v>19</v>
      </c>
      <c r="G9" s="32" t="s">
        <v>20</v>
      </c>
      <c r="H9" s="33"/>
      <c r="I9" s="34"/>
      <c r="J9" s="35"/>
      <c r="K9" s="33"/>
      <c r="L9" s="33"/>
      <c r="M9" s="36"/>
    </row>
    <row r="10" spans="1:13" ht="12.75" customHeight="1" x14ac:dyDescent="0.25">
      <c r="A10" s="37" t="s">
        <v>21</v>
      </c>
      <c r="B10" s="38" t="s">
        <v>22</v>
      </c>
      <c r="C10" s="39" t="s">
        <v>23</v>
      </c>
      <c r="D10" s="40" t="s">
        <v>24</v>
      </c>
      <c r="E10" s="41">
        <v>118</v>
      </c>
      <c r="F10" s="42">
        <v>0</v>
      </c>
      <c r="G10" s="43">
        <f t="shared" ref="G10:G27" si="0">E10+F10</f>
        <v>118</v>
      </c>
      <c r="H10" s="42">
        <v>0</v>
      </c>
      <c r="I10" s="44">
        <f t="shared" ref="I10:I27" si="1">G10+H10</f>
        <v>118</v>
      </c>
      <c r="J10" s="45">
        <v>110</v>
      </c>
      <c r="K10" s="45">
        <v>33</v>
      </c>
      <c r="L10" s="46">
        <f>J10+K10</f>
        <v>143</v>
      </c>
      <c r="M10" s="47"/>
    </row>
    <row r="11" spans="1:13" ht="12.75" customHeight="1" x14ac:dyDescent="0.25">
      <c r="A11" s="48"/>
      <c r="B11" s="49"/>
      <c r="C11" s="49"/>
      <c r="D11" s="50" t="s">
        <v>25</v>
      </c>
      <c r="E11" s="51">
        <v>28</v>
      </c>
      <c r="F11" s="52">
        <v>0</v>
      </c>
      <c r="G11" s="53">
        <f t="shared" si="0"/>
        <v>28</v>
      </c>
      <c r="H11" s="52">
        <v>0</v>
      </c>
      <c r="I11" s="54">
        <f t="shared" si="1"/>
        <v>28</v>
      </c>
      <c r="J11" s="48"/>
      <c r="K11" s="48"/>
      <c r="L11" s="49"/>
      <c r="M11" s="55"/>
    </row>
    <row r="12" spans="1:13" ht="12.75" customHeight="1" x14ac:dyDescent="0.25">
      <c r="A12" s="48"/>
      <c r="B12" s="49"/>
      <c r="C12" s="56"/>
      <c r="D12" s="50" t="s">
        <v>26</v>
      </c>
      <c r="E12" s="51">
        <v>4</v>
      </c>
      <c r="F12" s="52">
        <v>0</v>
      </c>
      <c r="G12" s="53">
        <f t="shared" si="0"/>
        <v>4</v>
      </c>
      <c r="H12" s="52">
        <v>0</v>
      </c>
      <c r="I12" s="54">
        <f t="shared" si="1"/>
        <v>4</v>
      </c>
      <c r="J12" s="48"/>
      <c r="K12" s="48"/>
      <c r="L12" s="49"/>
      <c r="M12" s="55"/>
    </row>
    <row r="13" spans="1:13" ht="12.75" customHeight="1" x14ac:dyDescent="0.25">
      <c r="A13" s="48"/>
      <c r="B13" s="49"/>
      <c r="C13" s="57" t="s">
        <v>27</v>
      </c>
      <c r="D13" s="50" t="s">
        <v>24</v>
      </c>
      <c r="E13" s="51">
        <v>2</v>
      </c>
      <c r="F13" s="52">
        <v>0</v>
      </c>
      <c r="G13" s="53">
        <f t="shared" si="0"/>
        <v>2</v>
      </c>
      <c r="H13" s="52">
        <v>0</v>
      </c>
      <c r="I13" s="54">
        <f t="shared" si="1"/>
        <v>2</v>
      </c>
      <c r="J13" s="48"/>
      <c r="K13" s="48"/>
      <c r="L13" s="49"/>
      <c r="M13" s="55"/>
    </row>
    <row r="14" spans="1:13" ht="12.75" customHeight="1" x14ac:dyDescent="0.25">
      <c r="A14" s="48"/>
      <c r="B14" s="49"/>
      <c r="C14" s="49"/>
      <c r="D14" s="50" t="s">
        <v>25</v>
      </c>
      <c r="E14" s="51">
        <v>1</v>
      </c>
      <c r="F14" s="52">
        <v>0</v>
      </c>
      <c r="G14" s="53">
        <f t="shared" si="0"/>
        <v>1</v>
      </c>
      <c r="H14" s="52">
        <v>0</v>
      </c>
      <c r="I14" s="54">
        <f t="shared" si="1"/>
        <v>1</v>
      </c>
      <c r="J14" s="48"/>
      <c r="K14" s="48"/>
      <c r="L14" s="49"/>
      <c r="M14" s="55"/>
    </row>
    <row r="15" spans="1:13" ht="12.75" customHeight="1" x14ac:dyDescent="0.25">
      <c r="A15" s="48"/>
      <c r="B15" s="49"/>
      <c r="C15" s="56"/>
      <c r="D15" s="50" t="s">
        <v>26</v>
      </c>
      <c r="E15" s="51">
        <v>0</v>
      </c>
      <c r="F15" s="52">
        <v>0</v>
      </c>
      <c r="G15" s="53">
        <f t="shared" si="0"/>
        <v>0</v>
      </c>
      <c r="H15" s="52">
        <v>0</v>
      </c>
      <c r="I15" s="54">
        <f t="shared" si="1"/>
        <v>0</v>
      </c>
      <c r="J15" s="48"/>
      <c r="K15" s="48"/>
      <c r="L15" s="49"/>
      <c r="M15" s="55"/>
    </row>
    <row r="16" spans="1:13" ht="12.75" customHeight="1" x14ac:dyDescent="0.25">
      <c r="A16" s="48"/>
      <c r="B16" s="49"/>
      <c r="C16" s="57" t="s">
        <v>28</v>
      </c>
      <c r="D16" s="50" t="s">
        <v>24</v>
      </c>
      <c r="E16" s="51">
        <v>7</v>
      </c>
      <c r="F16" s="52">
        <v>0</v>
      </c>
      <c r="G16" s="53">
        <f t="shared" si="0"/>
        <v>7</v>
      </c>
      <c r="H16" s="52">
        <v>0</v>
      </c>
      <c r="I16" s="54">
        <f t="shared" si="1"/>
        <v>7</v>
      </c>
      <c r="J16" s="48"/>
      <c r="K16" s="48"/>
      <c r="L16" s="49"/>
      <c r="M16" s="55"/>
    </row>
    <row r="17" spans="1:13" ht="12.75" customHeight="1" x14ac:dyDescent="0.25">
      <c r="A17" s="48"/>
      <c r="B17" s="49"/>
      <c r="C17" s="49"/>
      <c r="D17" s="50" t="s">
        <v>25</v>
      </c>
      <c r="E17" s="51">
        <v>110</v>
      </c>
      <c r="F17" s="52">
        <v>0</v>
      </c>
      <c r="G17" s="53">
        <f t="shared" si="0"/>
        <v>110</v>
      </c>
      <c r="H17" s="52">
        <v>0</v>
      </c>
      <c r="I17" s="54">
        <f t="shared" si="1"/>
        <v>110</v>
      </c>
      <c r="J17" s="48"/>
      <c r="K17" s="48"/>
      <c r="L17" s="49"/>
      <c r="M17" s="55"/>
    </row>
    <row r="18" spans="1:13" ht="12.75" customHeight="1" x14ac:dyDescent="0.25">
      <c r="A18" s="48"/>
      <c r="B18" s="49"/>
      <c r="C18" s="56"/>
      <c r="D18" s="50" t="s">
        <v>26</v>
      </c>
      <c r="E18" s="51">
        <v>54</v>
      </c>
      <c r="F18" s="52">
        <v>0</v>
      </c>
      <c r="G18" s="53">
        <f t="shared" si="0"/>
        <v>54</v>
      </c>
      <c r="H18" s="52">
        <v>0</v>
      </c>
      <c r="I18" s="54">
        <f t="shared" si="1"/>
        <v>54</v>
      </c>
      <c r="J18" s="48"/>
      <c r="K18" s="48"/>
      <c r="L18" s="49"/>
      <c r="M18" s="55"/>
    </row>
    <row r="19" spans="1:13" ht="12.75" customHeight="1" x14ac:dyDescent="0.25">
      <c r="A19" s="48"/>
      <c r="B19" s="49"/>
      <c r="C19" s="57" t="s">
        <v>29</v>
      </c>
      <c r="D19" s="50" t="s">
        <v>24</v>
      </c>
      <c r="E19" s="51">
        <v>5</v>
      </c>
      <c r="F19" s="52">
        <v>0</v>
      </c>
      <c r="G19" s="53">
        <f t="shared" si="0"/>
        <v>5</v>
      </c>
      <c r="H19" s="52">
        <v>0</v>
      </c>
      <c r="I19" s="54">
        <f t="shared" si="1"/>
        <v>5</v>
      </c>
      <c r="J19" s="48"/>
      <c r="K19" s="48"/>
      <c r="L19" s="49"/>
      <c r="M19" s="55"/>
    </row>
    <row r="20" spans="1:13" ht="12.75" customHeight="1" x14ac:dyDescent="0.25">
      <c r="A20" s="48"/>
      <c r="B20" s="49"/>
      <c r="C20" s="49"/>
      <c r="D20" s="50" t="s">
        <v>25</v>
      </c>
      <c r="E20" s="51">
        <v>1</v>
      </c>
      <c r="F20" s="52">
        <v>0</v>
      </c>
      <c r="G20" s="53">
        <f t="shared" si="0"/>
        <v>1</v>
      </c>
      <c r="H20" s="52">
        <v>0</v>
      </c>
      <c r="I20" s="54">
        <f t="shared" si="1"/>
        <v>1</v>
      </c>
      <c r="J20" s="48"/>
      <c r="K20" s="48"/>
      <c r="L20" s="49"/>
      <c r="M20" s="55"/>
    </row>
    <row r="21" spans="1:13" ht="12.75" customHeight="1" x14ac:dyDescent="0.25">
      <c r="A21" s="48"/>
      <c r="B21" s="49"/>
      <c r="C21" s="56"/>
      <c r="D21" s="50" t="s">
        <v>26</v>
      </c>
      <c r="E21" s="51">
        <v>32</v>
      </c>
      <c r="F21" s="52">
        <v>0</v>
      </c>
      <c r="G21" s="53">
        <f t="shared" si="0"/>
        <v>32</v>
      </c>
      <c r="H21" s="52">
        <v>0</v>
      </c>
      <c r="I21" s="54">
        <f t="shared" si="1"/>
        <v>32</v>
      </c>
      <c r="J21" s="48"/>
      <c r="K21" s="48"/>
      <c r="L21" s="49"/>
      <c r="M21" s="55"/>
    </row>
    <row r="22" spans="1:13" ht="12.75" customHeight="1" x14ac:dyDescent="0.25">
      <c r="A22" s="48"/>
      <c r="B22" s="49"/>
      <c r="C22" s="57" t="s">
        <v>30</v>
      </c>
      <c r="D22" s="50" t="s">
        <v>24</v>
      </c>
      <c r="E22" s="51">
        <v>40</v>
      </c>
      <c r="F22" s="52">
        <v>0</v>
      </c>
      <c r="G22" s="53">
        <f t="shared" si="0"/>
        <v>40</v>
      </c>
      <c r="H22" s="52">
        <v>0</v>
      </c>
      <c r="I22" s="54">
        <f t="shared" si="1"/>
        <v>40</v>
      </c>
      <c r="J22" s="48"/>
      <c r="K22" s="48"/>
      <c r="L22" s="49"/>
      <c r="M22" s="55"/>
    </row>
    <row r="23" spans="1:13" ht="12.75" customHeight="1" x14ac:dyDescent="0.25">
      <c r="A23" s="48"/>
      <c r="B23" s="49"/>
      <c r="C23" s="49"/>
      <c r="D23" s="50" t="s">
        <v>25</v>
      </c>
      <c r="E23" s="51">
        <v>15</v>
      </c>
      <c r="F23" s="52">
        <v>0</v>
      </c>
      <c r="G23" s="53">
        <f t="shared" si="0"/>
        <v>15</v>
      </c>
      <c r="H23" s="52">
        <v>0</v>
      </c>
      <c r="I23" s="54">
        <f t="shared" si="1"/>
        <v>15</v>
      </c>
      <c r="J23" s="48"/>
      <c r="K23" s="48"/>
      <c r="L23" s="49"/>
      <c r="M23" s="55"/>
    </row>
    <row r="24" spans="1:13" ht="12.75" customHeight="1" x14ac:dyDescent="0.25">
      <c r="A24" s="48"/>
      <c r="B24" s="49"/>
      <c r="C24" s="56"/>
      <c r="D24" s="50" t="s">
        <v>26</v>
      </c>
      <c r="E24" s="51">
        <v>5</v>
      </c>
      <c r="F24" s="52">
        <v>0</v>
      </c>
      <c r="G24" s="53">
        <f t="shared" si="0"/>
        <v>5</v>
      </c>
      <c r="H24" s="52">
        <v>0</v>
      </c>
      <c r="I24" s="54">
        <f t="shared" si="1"/>
        <v>5</v>
      </c>
      <c r="J24" s="48"/>
      <c r="K24" s="48"/>
      <c r="L24" s="49"/>
      <c r="M24" s="55"/>
    </row>
    <row r="25" spans="1:13" ht="12.75" customHeight="1" x14ac:dyDescent="0.25">
      <c r="A25" s="48"/>
      <c r="B25" s="49"/>
      <c r="C25" s="57" t="s">
        <v>31</v>
      </c>
      <c r="D25" s="50" t="s">
        <v>24</v>
      </c>
      <c r="E25" s="51">
        <v>20</v>
      </c>
      <c r="F25" s="52">
        <v>0</v>
      </c>
      <c r="G25" s="53">
        <f t="shared" si="0"/>
        <v>20</v>
      </c>
      <c r="H25" s="52">
        <v>0</v>
      </c>
      <c r="I25" s="54">
        <f t="shared" si="1"/>
        <v>20</v>
      </c>
      <c r="J25" s="48"/>
      <c r="K25" s="48"/>
      <c r="L25" s="49"/>
      <c r="M25" s="55"/>
    </row>
    <row r="26" spans="1:13" ht="12.75" customHeight="1" x14ac:dyDescent="0.25">
      <c r="A26" s="48"/>
      <c r="B26" s="49"/>
      <c r="C26" s="49"/>
      <c r="D26" s="50" t="s">
        <v>25</v>
      </c>
      <c r="E26" s="51">
        <v>0</v>
      </c>
      <c r="F26" s="52">
        <v>0</v>
      </c>
      <c r="G26" s="53">
        <f t="shared" si="0"/>
        <v>0</v>
      </c>
      <c r="H26" s="52">
        <v>0</v>
      </c>
      <c r="I26" s="54">
        <f t="shared" si="1"/>
        <v>0</v>
      </c>
      <c r="J26" s="48"/>
      <c r="K26" s="48"/>
      <c r="L26" s="49"/>
      <c r="M26" s="55"/>
    </row>
    <row r="27" spans="1:13" ht="12.75" customHeight="1" thickBot="1" x14ac:dyDescent="0.3">
      <c r="A27" s="48"/>
      <c r="B27" s="49"/>
      <c r="C27" s="49"/>
      <c r="D27" s="58" t="s">
        <v>26</v>
      </c>
      <c r="E27" s="59">
        <v>0</v>
      </c>
      <c r="F27" s="60">
        <v>76</v>
      </c>
      <c r="G27" s="53">
        <f t="shared" si="0"/>
        <v>76</v>
      </c>
      <c r="H27" s="61">
        <v>72</v>
      </c>
      <c r="I27" s="62">
        <f t="shared" si="1"/>
        <v>148</v>
      </c>
      <c r="J27" s="35"/>
      <c r="K27" s="35"/>
      <c r="L27" s="33"/>
      <c r="M27" s="63"/>
    </row>
    <row r="28" spans="1:13" ht="27.75" customHeight="1" thickBot="1" x14ac:dyDescent="0.3">
      <c r="A28" s="64" t="s">
        <v>32</v>
      </c>
      <c r="B28" s="65"/>
      <c r="C28" s="65"/>
      <c r="D28" s="66"/>
      <c r="E28" s="67">
        <f t="shared" ref="E28:M28" si="2">SUM(E10:E27)</f>
        <v>442</v>
      </c>
      <c r="F28" s="68">
        <f t="shared" si="2"/>
        <v>76</v>
      </c>
      <c r="G28" s="69">
        <f t="shared" si="2"/>
        <v>518</v>
      </c>
      <c r="H28" s="68">
        <f t="shared" si="2"/>
        <v>72</v>
      </c>
      <c r="I28" s="70">
        <f t="shared" si="2"/>
        <v>590</v>
      </c>
      <c r="J28" s="71">
        <f t="shared" si="2"/>
        <v>110</v>
      </c>
      <c r="K28" s="68">
        <f t="shared" si="2"/>
        <v>33</v>
      </c>
      <c r="L28" s="69">
        <f t="shared" si="2"/>
        <v>143</v>
      </c>
      <c r="M28" s="72">
        <f t="shared" si="2"/>
        <v>0</v>
      </c>
    </row>
    <row r="29" spans="1:13" ht="12.75" customHeight="1" x14ac:dyDescent="0.25">
      <c r="A29" s="73" t="s">
        <v>33</v>
      </c>
      <c r="B29" s="74" t="s">
        <v>34</v>
      </c>
      <c r="C29" s="75" t="s">
        <v>23</v>
      </c>
      <c r="D29" s="76" t="s">
        <v>24</v>
      </c>
      <c r="E29" s="77">
        <v>24</v>
      </c>
      <c r="F29" s="78">
        <v>0</v>
      </c>
      <c r="G29" s="79">
        <f t="shared" ref="G29:G46" si="3">E29+F29</f>
        <v>24</v>
      </c>
      <c r="H29" s="78">
        <v>0</v>
      </c>
      <c r="I29" s="80">
        <f t="shared" ref="I29:I46" si="4">G29+H29</f>
        <v>24</v>
      </c>
      <c r="J29" s="81">
        <v>31</v>
      </c>
      <c r="K29" s="81">
        <v>11</v>
      </c>
      <c r="L29" s="82">
        <f>J29+K29</f>
        <v>42</v>
      </c>
      <c r="M29" s="83"/>
    </row>
    <row r="30" spans="1:13" ht="12.75" customHeight="1" x14ac:dyDescent="0.25">
      <c r="A30" s="48"/>
      <c r="B30" s="49"/>
      <c r="C30" s="49"/>
      <c r="D30" s="84" t="s">
        <v>25</v>
      </c>
      <c r="E30" s="85">
        <v>60</v>
      </c>
      <c r="F30" s="86">
        <v>0</v>
      </c>
      <c r="G30" s="87">
        <f t="shared" si="3"/>
        <v>60</v>
      </c>
      <c r="H30" s="86">
        <v>0</v>
      </c>
      <c r="I30" s="88">
        <f t="shared" si="4"/>
        <v>60</v>
      </c>
      <c r="J30" s="48"/>
      <c r="K30" s="48"/>
      <c r="L30" s="49"/>
      <c r="M30" s="89"/>
    </row>
    <row r="31" spans="1:13" ht="12.75" customHeight="1" x14ac:dyDescent="0.25">
      <c r="A31" s="48"/>
      <c r="B31" s="49"/>
      <c r="C31" s="56"/>
      <c r="D31" s="84" t="s">
        <v>26</v>
      </c>
      <c r="E31" s="85">
        <v>20</v>
      </c>
      <c r="F31" s="86">
        <v>0</v>
      </c>
      <c r="G31" s="87">
        <f t="shared" si="3"/>
        <v>20</v>
      </c>
      <c r="H31" s="86">
        <v>0</v>
      </c>
      <c r="I31" s="88">
        <f t="shared" si="4"/>
        <v>20</v>
      </c>
      <c r="J31" s="48"/>
      <c r="K31" s="48"/>
      <c r="L31" s="49"/>
      <c r="M31" s="89"/>
    </row>
    <row r="32" spans="1:13" ht="12.75" customHeight="1" x14ac:dyDescent="0.25">
      <c r="A32" s="48"/>
      <c r="B32" s="49"/>
      <c r="C32" s="90" t="s">
        <v>27</v>
      </c>
      <c r="D32" s="84" t="s">
        <v>24</v>
      </c>
      <c r="E32" s="85">
        <v>2</v>
      </c>
      <c r="F32" s="86">
        <v>0</v>
      </c>
      <c r="G32" s="87">
        <f t="shared" si="3"/>
        <v>2</v>
      </c>
      <c r="H32" s="86">
        <v>0</v>
      </c>
      <c r="I32" s="88">
        <f t="shared" si="4"/>
        <v>2</v>
      </c>
      <c r="J32" s="48"/>
      <c r="K32" s="48"/>
      <c r="L32" s="49"/>
      <c r="M32" s="89"/>
    </row>
    <row r="33" spans="1:13" ht="12.75" customHeight="1" x14ac:dyDescent="0.25">
      <c r="A33" s="48"/>
      <c r="B33" s="49"/>
      <c r="C33" s="49"/>
      <c r="D33" s="84" t="s">
        <v>25</v>
      </c>
      <c r="E33" s="85">
        <v>0</v>
      </c>
      <c r="F33" s="86">
        <v>0</v>
      </c>
      <c r="G33" s="87">
        <f t="shared" si="3"/>
        <v>0</v>
      </c>
      <c r="H33" s="86">
        <v>0</v>
      </c>
      <c r="I33" s="88">
        <f t="shared" si="4"/>
        <v>0</v>
      </c>
      <c r="J33" s="48"/>
      <c r="K33" s="48"/>
      <c r="L33" s="49"/>
      <c r="M33" s="89"/>
    </row>
    <row r="34" spans="1:13" ht="12.75" customHeight="1" x14ac:dyDescent="0.25">
      <c r="A34" s="48"/>
      <c r="B34" s="49"/>
      <c r="C34" s="56"/>
      <c r="D34" s="84" t="s">
        <v>26</v>
      </c>
      <c r="E34" s="85">
        <v>0</v>
      </c>
      <c r="F34" s="86">
        <v>0</v>
      </c>
      <c r="G34" s="87">
        <f t="shared" si="3"/>
        <v>0</v>
      </c>
      <c r="H34" s="86">
        <v>0</v>
      </c>
      <c r="I34" s="88">
        <f t="shared" si="4"/>
        <v>0</v>
      </c>
      <c r="J34" s="48"/>
      <c r="K34" s="48"/>
      <c r="L34" s="49"/>
      <c r="M34" s="89"/>
    </row>
    <row r="35" spans="1:13" ht="12.75" customHeight="1" x14ac:dyDescent="0.25">
      <c r="A35" s="48"/>
      <c r="B35" s="49"/>
      <c r="C35" s="90" t="s">
        <v>28</v>
      </c>
      <c r="D35" s="84" t="s">
        <v>24</v>
      </c>
      <c r="E35" s="85">
        <v>24</v>
      </c>
      <c r="F35" s="86">
        <v>0</v>
      </c>
      <c r="G35" s="87">
        <f t="shared" si="3"/>
        <v>24</v>
      </c>
      <c r="H35" s="86">
        <v>0</v>
      </c>
      <c r="I35" s="88">
        <f t="shared" si="4"/>
        <v>24</v>
      </c>
      <c r="J35" s="48"/>
      <c r="K35" s="48"/>
      <c r="L35" s="49"/>
      <c r="M35" s="89"/>
    </row>
    <row r="36" spans="1:13" ht="12.75" customHeight="1" x14ac:dyDescent="0.25">
      <c r="A36" s="48"/>
      <c r="B36" s="49"/>
      <c r="C36" s="49"/>
      <c r="D36" s="84" t="s">
        <v>25</v>
      </c>
      <c r="E36" s="85">
        <v>113</v>
      </c>
      <c r="F36" s="86">
        <v>0</v>
      </c>
      <c r="G36" s="87">
        <f t="shared" si="3"/>
        <v>113</v>
      </c>
      <c r="H36" s="86">
        <v>0</v>
      </c>
      <c r="I36" s="88">
        <f t="shared" si="4"/>
        <v>113</v>
      </c>
      <c r="J36" s="48"/>
      <c r="K36" s="48"/>
      <c r="L36" s="49"/>
      <c r="M36" s="89"/>
    </row>
    <row r="37" spans="1:13" ht="12.75" customHeight="1" x14ac:dyDescent="0.25">
      <c r="A37" s="48"/>
      <c r="B37" s="49"/>
      <c r="C37" s="56"/>
      <c r="D37" s="84" t="s">
        <v>26</v>
      </c>
      <c r="E37" s="85">
        <v>33</v>
      </c>
      <c r="F37" s="86">
        <v>0</v>
      </c>
      <c r="G37" s="87">
        <f t="shared" si="3"/>
        <v>33</v>
      </c>
      <c r="H37" s="86">
        <v>0</v>
      </c>
      <c r="I37" s="88">
        <f t="shared" si="4"/>
        <v>33</v>
      </c>
      <c r="J37" s="48"/>
      <c r="K37" s="48"/>
      <c r="L37" s="49"/>
      <c r="M37" s="89"/>
    </row>
    <row r="38" spans="1:13" ht="12.75" customHeight="1" x14ac:dyDescent="0.25">
      <c r="A38" s="48"/>
      <c r="B38" s="49"/>
      <c r="C38" s="90" t="s">
        <v>29</v>
      </c>
      <c r="D38" s="84" t="s">
        <v>24</v>
      </c>
      <c r="E38" s="85">
        <v>2</v>
      </c>
      <c r="F38" s="86">
        <v>0</v>
      </c>
      <c r="G38" s="87">
        <f t="shared" si="3"/>
        <v>2</v>
      </c>
      <c r="H38" s="86">
        <v>0</v>
      </c>
      <c r="I38" s="88">
        <f t="shared" si="4"/>
        <v>2</v>
      </c>
      <c r="J38" s="48"/>
      <c r="K38" s="48"/>
      <c r="L38" s="49"/>
      <c r="M38" s="89"/>
    </row>
    <row r="39" spans="1:13" ht="12.75" customHeight="1" x14ac:dyDescent="0.25">
      <c r="A39" s="48"/>
      <c r="B39" s="49"/>
      <c r="C39" s="49"/>
      <c r="D39" s="84" t="s">
        <v>25</v>
      </c>
      <c r="E39" s="85">
        <v>22</v>
      </c>
      <c r="F39" s="86">
        <v>0</v>
      </c>
      <c r="G39" s="87">
        <f t="shared" si="3"/>
        <v>22</v>
      </c>
      <c r="H39" s="86">
        <v>0</v>
      </c>
      <c r="I39" s="88">
        <f t="shared" si="4"/>
        <v>22</v>
      </c>
      <c r="J39" s="48"/>
      <c r="K39" s="48"/>
      <c r="L39" s="49"/>
      <c r="M39" s="89"/>
    </row>
    <row r="40" spans="1:13" ht="12.75" customHeight="1" x14ac:dyDescent="0.25">
      <c r="A40" s="48"/>
      <c r="B40" s="49"/>
      <c r="C40" s="56"/>
      <c r="D40" s="84" t="s">
        <v>26</v>
      </c>
      <c r="E40" s="85">
        <v>68</v>
      </c>
      <c r="F40" s="86">
        <v>0</v>
      </c>
      <c r="G40" s="87">
        <f t="shared" si="3"/>
        <v>68</v>
      </c>
      <c r="H40" s="86">
        <v>0</v>
      </c>
      <c r="I40" s="88">
        <f t="shared" si="4"/>
        <v>68</v>
      </c>
      <c r="J40" s="48"/>
      <c r="K40" s="48"/>
      <c r="L40" s="49"/>
      <c r="M40" s="89"/>
    </row>
    <row r="41" spans="1:13" ht="12.75" customHeight="1" x14ac:dyDescent="0.25">
      <c r="A41" s="48"/>
      <c r="B41" s="49"/>
      <c r="C41" s="90" t="s">
        <v>30</v>
      </c>
      <c r="D41" s="84" t="s">
        <v>24</v>
      </c>
      <c r="E41" s="85">
        <v>231</v>
      </c>
      <c r="F41" s="86">
        <v>0</v>
      </c>
      <c r="G41" s="87">
        <f t="shared" si="3"/>
        <v>231</v>
      </c>
      <c r="H41" s="86">
        <v>0</v>
      </c>
      <c r="I41" s="88">
        <f t="shared" si="4"/>
        <v>231</v>
      </c>
      <c r="J41" s="48"/>
      <c r="K41" s="48"/>
      <c r="L41" s="49"/>
      <c r="M41" s="89"/>
    </row>
    <row r="42" spans="1:13" ht="12.75" customHeight="1" x14ac:dyDescent="0.25">
      <c r="A42" s="48"/>
      <c r="B42" s="49"/>
      <c r="C42" s="49"/>
      <c r="D42" s="84" t="s">
        <v>25</v>
      </c>
      <c r="E42" s="85">
        <v>16</v>
      </c>
      <c r="F42" s="86">
        <v>0</v>
      </c>
      <c r="G42" s="87">
        <f t="shared" si="3"/>
        <v>16</v>
      </c>
      <c r="H42" s="86">
        <v>0</v>
      </c>
      <c r="I42" s="88">
        <f t="shared" si="4"/>
        <v>16</v>
      </c>
      <c r="J42" s="48"/>
      <c r="K42" s="48"/>
      <c r="L42" s="49"/>
      <c r="M42" s="89"/>
    </row>
    <row r="43" spans="1:13" ht="12.75" customHeight="1" x14ac:dyDescent="0.25">
      <c r="A43" s="48"/>
      <c r="B43" s="49"/>
      <c r="C43" s="56"/>
      <c r="D43" s="84" t="s">
        <v>26</v>
      </c>
      <c r="E43" s="85">
        <v>6</v>
      </c>
      <c r="F43" s="86">
        <v>0</v>
      </c>
      <c r="G43" s="87">
        <f t="shared" si="3"/>
        <v>6</v>
      </c>
      <c r="H43" s="86">
        <v>0</v>
      </c>
      <c r="I43" s="88">
        <f t="shared" si="4"/>
        <v>6</v>
      </c>
      <c r="J43" s="48"/>
      <c r="K43" s="48"/>
      <c r="L43" s="49"/>
      <c r="M43" s="89"/>
    </row>
    <row r="44" spans="1:13" ht="12.75" customHeight="1" x14ac:dyDescent="0.25">
      <c r="A44" s="48"/>
      <c r="B44" s="49"/>
      <c r="C44" s="90" t="s">
        <v>31</v>
      </c>
      <c r="D44" s="84" t="s">
        <v>24</v>
      </c>
      <c r="E44" s="85">
        <v>129</v>
      </c>
      <c r="F44" s="86">
        <v>0</v>
      </c>
      <c r="G44" s="87">
        <f t="shared" si="3"/>
        <v>129</v>
      </c>
      <c r="H44" s="86">
        <v>0</v>
      </c>
      <c r="I44" s="88">
        <f t="shared" si="4"/>
        <v>129</v>
      </c>
      <c r="J44" s="48"/>
      <c r="K44" s="48"/>
      <c r="L44" s="49"/>
      <c r="M44" s="89"/>
    </row>
    <row r="45" spans="1:13" ht="12.75" customHeight="1" x14ac:dyDescent="0.25">
      <c r="A45" s="48"/>
      <c r="B45" s="49"/>
      <c r="C45" s="49"/>
      <c r="D45" s="84" t="s">
        <v>25</v>
      </c>
      <c r="E45" s="85">
        <v>0</v>
      </c>
      <c r="F45" s="86">
        <v>0</v>
      </c>
      <c r="G45" s="87">
        <f t="shared" si="3"/>
        <v>0</v>
      </c>
      <c r="H45" s="86">
        <v>0</v>
      </c>
      <c r="I45" s="88">
        <f t="shared" si="4"/>
        <v>0</v>
      </c>
      <c r="J45" s="48"/>
      <c r="K45" s="48"/>
      <c r="L45" s="49"/>
      <c r="M45" s="89"/>
    </row>
    <row r="46" spans="1:13" ht="12.75" customHeight="1" thickBot="1" x14ac:dyDescent="0.3">
      <c r="A46" s="35"/>
      <c r="B46" s="33"/>
      <c r="C46" s="33"/>
      <c r="D46" s="91" t="s">
        <v>26</v>
      </c>
      <c r="E46" s="92">
        <v>0</v>
      </c>
      <c r="F46" s="93">
        <v>239</v>
      </c>
      <c r="G46" s="94">
        <f t="shared" si="3"/>
        <v>239</v>
      </c>
      <c r="H46" s="94">
        <v>93</v>
      </c>
      <c r="I46" s="95">
        <f t="shared" si="4"/>
        <v>332</v>
      </c>
      <c r="J46" s="35"/>
      <c r="K46" s="35"/>
      <c r="L46" s="33"/>
      <c r="M46" s="96"/>
    </row>
    <row r="47" spans="1:13" ht="27" customHeight="1" thickBot="1" x14ac:dyDescent="0.3">
      <c r="A47" s="64" t="s">
        <v>35</v>
      </c>
      <c r="B47" s="65"/>
      <c r="C47" s="65"/>
      <c r="D47" s="66"/>
      <c r="E47" s="67">
        <f t="shared" ref="E47:M47" si="5">SUM(E29:E46)</f>
        <v>750</v>
      </c>
      <c r="F47" s="68">
        <f t="shared" si="5"/>
        <v>239</v>
      </c>
      <c r="G47" s="69">
        <f t="shared" si="5"/>
        <v>989</v>
      </c>
      <c r="H47" s="68">
        <f t="shared" si="5"/>
        <v>93</v>
      </c>
      <c r="I47" s="70">
        <f t="shared" si="5"/>
        <v>1082</v>
      </c>
      <c r="J47" s="71">
        <f t="shared" si="5"/>
        <v>31</v>
      </c>
      <c r="K47" s="68">
        <f t="shared" si="5"/>
        <v>11</v>
      </c>
      <c r="L47" s="69">
        <f t="shared" si="5"/>
        <v>42</v>
      </c>
      <c r="M47" s="72">
        <f t="shared" si="5"/>
        <v>0</v>
      </c>
    </row>
    <row r="48" spans="1:13" ht="12.75" customHeight="1" x14ac:dyDescent="0.25">
      <c r="A48" s="97" t="s">
        <v>36</v>
      </c>
      <c r="B48" s="98" t="s">
        <v>37</v>
      </c>
      <c r="C48" s="99" t="s">
        <v>23</v>
      </c>
      <c r="D48" s="100" t="s">
        <v>24</v>
      </c>
      <c r="E48" s="101">
        <v>34</v>
      </c>
      <c r="F48" s="102">
        <v>0</v>
      </c>
      <c r="G48" s="103">
        <f t="shared" ref="G48:G65" si="6">E48+F48</f>
        <v>34</v>
      </c>
      <c r="H48" s="102">
        <v>0</v>
      </c>
      <c r="I48" s="104">
        <f t="shared" ref="I48:I65" si="7">G48+H48</f>
        <v>34</v>
      </c>
      <c r="J48" s="45">
        <v>33</v>
      </c>
      <c r="K48" s="45">
        <v>37</v>
      </c>
      <c r="L48" s="46">
        <f>J48+K48</f>
        <v>70</v>
      </c>
      <c r="M48" s="47"/>
    </row>
    <row r="49" spans="1:13" ht="12.75" customHeight="1" x14ac:dyDescent="0.25">
      <c r="A49" s="48"/>
      <c r="B49" s="49"/>
      <c r="C49" s="49"/>
      <c r="D49" s="50" t="s">
        <v>25</v>
      </c>
      <c r="E49" s="51">
        <v>73</v>
      </c>
      <c r="F49" s="52">
        <v>0</v>
      </c>
      <c r="G49" s="53">
        <f t="shared" si="6"/>
        <v>73</v>
      </c>
      <c r="H49" s="52">
        <v>0</v>
      </c>
      <c r="I49" s="54">
        <f t="shared" si="7"/>
        <v>73</v>
      </c>
      <c r="J49" s="48"/>
      <c r="K49" s="48"/>
      <c r="L49" s="49"/>
      <c r="M49" s="55"/>
    </row>
    <row r="50" spans="1:13" ht="12.75" customHeight="1" x14ac:dyDescent="0.25">
      <c r="A50" s="48"/>
      <c r="B50" s="49"/>
      <c r="C50" s="56"/>
      <c r="D50" s="50" t="s">
        <v>26</v>
      </c>
      <c r="E50" s="51">
        <v>40</v>
      </c>
      <c r="F50" s="52">
        <v>0</v>
      </c>
      <c r="G50" s="53">
        <f t="shared" si="6"/>
        <v>40</v>
      </c>
      <c r="H50" s="52">
        <v>0</v>
      </c>
      <c r="I50" s="54">
        <f t="shared" si="7"/>
        <v>40</v>
      </c>
      <c r="J50" s="48"/>
      <c r="K50" s="48"/>
      <c r="L50" s="49"/>
      <c r="M50" s="55"/>
    </row>
    <row r="51" spans="1:13" ht="12.75" customHeight="1" x14ac:dyDescent="0.25">
      <c r="A51" s="48"/>
      <c r="B51" s="49"/>
      <c r="C51" s="57" t="s">
        <v>27</v>
      </c>
      <c r="D51" s="50" t="s">
        <v>24</v>
      </c>
      <c r="E51" s="51">
        <v>4</v>
      </c>
      <c r="F51" s="52">
        <v>0</v>
      </c>
      <c r="G51" s="53">
        <f t="shared" si="6"/>
        <v>4</v>
      </c>
      <c r="H51" s="52">
        <v>0</v>
      </c>
      <c r="I51" s="54">
        <f t="shared" si="7"/>
        <v>4</v>
      </c>
      <c r="J51" s="48"/>
      <c r="K51" s="48"/>
      <c r="L51" s="49"/>
      <c r="M51" s="55"/>
    </row>
    <row r="52" spans="1:13" ht="12.75" customHeight="1" x14ac:dyDescent="0.25">
      <c r="A52" s="48"/>
      <c r="B52" s="49"/>
      <c r="C52" s="49"/>
      <c r="D52" s="50" t="s">
        <v>25</v>
      </c>
      <c r="E52" s="51">
        <v>1</v>
      </c>
      <c r="F52" s="52">
        <v>0</v>
      </c>
      <c r="G52" s="53">
        <f t="shared" si="6"/>
        <v>1</v>
      </c>
      <c r="H52" s="52">
        <v>0</v>
      </c>
      <c r="I52" s="54">
        <f t="shared" si="7"/>
        <v>1</v>
      </c>
      <c r="J52" s="48"/>
      <c r="K52" s="48"/>
      <c r="L52" s="49"/>
      <c r="M52" s="55"/>
    </row>
    <row r="53" spans="1:13" ht="12.75" customHeight="1" x14ac:dyDescent="0.25">
      <c r="A53" s="48"/>
      <c r="B53" s="49"/>
      <c r="C53" s="56"/>
      <c r="D53" s="50" t="s">
        <v>26</v>
      </c>
      <c r="E53" s="51">
        <v>0</v>
      </c>
      <c r="F53" s="52">
        <v>0</v>
      </c>
      <c r="G53" s="53">
        <f t="shared" si="6"/>
        <v>0</v>
      </c>
      <c r="H53" s="52">
        <v>0</v>
      </c>
      <c r="I53" s="54">
        <f t="shared" si="7"/>
        <v>0</v>
      </c>
      <c r="J53" s="48"/>
      <c r="K53" s="48"/>
      <c r="L53" s="49"/>
      <c r="M53" s="55"/>
    </row>
    <row r="54" spans="1:13" ht="12.75" customHeight="1" x14ac:dyDescent="0.25">
      <c r="A54" s="48"/>
      <c r="B54" s="49"/>
      <c r="C54" s="57" t="s">
        <v>28</v>
      </c>
      <c r="D54" s="50" t="s">
        <v>24</v>
      </c>
      <c r="E54" s="51">
        <v>3</v>
      </c>
      <c r="F54" s="52">
        <v>0</v>
      </c>
      <c r="G54" s="53">
        <f t="shared" si="6"/>
        <v>3</v>
      </c>
      <c r="H54" s="52">
        <v>0</v>
      </c>
      <c r="I54" s="54">
        <f t="shared" si="7"/>
        <v>3</v>
      </c>
      <c r="J54" s="48"/>
      <c r="K54" s="48"/>
      <c r="L54" s="49"/>
      <c r="M54" s="55"/>
    </row>
    <row r="55" spans="1:13" ht="12.75" customHeight="1" x14ac:dyDescent="0.25">
      <c r="A55" s="48"/>
      <c r="B55" s="49"/>
      <c r="C55" s="49"/>
      <c r="D55" s="50" t="s">
        <v>25</v>
      </c>
      <c r="E55" s="51">
        <v>72</v>
      </c>
      <c r="F55" s="52">
        <v>0</v>
      </c>
      <c r="G55" s="53">
        <f t="shared" si="6"/>
        <v>72</v>
      </c>
      <c r="H55" s="52">
        <v>0</v>
      </c>
      <c r="I55" s="54">
        <f t="shared" si="7"/>
        <v>72</v>
      </c>
      <c r="J55" s="48"/>
      <c r="K55" s="48"/>
      <c r="L55" s="49"/>
      <c r="M55" s="55"/>
    </row>
    <row r="56" spans="1:13" ht="12.75" customHeight="1" x14ac:dyDescent="0.25">
      <c r="A56" s="48"/>
      <c r="B56" s="49"/>
      <c r="C56" s="56"/>
      <c r="D56" s="50" t="s">
        <v>26</v>
      </c>
      <c r="E56" s="51">
        <v>7</v>
      </c>
      <c r="F56" s="52">
        <v>0</v>
      </c>
      <c r="G56" s="53">
        <f t="shared" si="6"/>
        <v>7</v>
      </c>
      <c r="H56" s="52">
        <v>0</v>
      </c>
      <c r="I56" s="54">
        <f t="shared" si="7"/>
        <v>7</v>
      </c>
      <c r="J56" s="48"/>
      <c r="K56" s="48"/>
      <c r="L56" s="49"/>
      <c r="M56" s="55"/>
    </row>
    <row r="57" spans="1:13" ht="12.75" customHeight="1" x14ac:dyDescent="0.25">
      <c r="A57" s="48"/>
      <c r="B57" s="49"/>
      <c r="C57" s="57" t="s">
        <v>29</v>
      </c>
      <c r="D57" s="50" t="s">
        <v>24</v>
      </c>
      <c r="E57" s="51">
        <v>0</v>
      </c>
      <c r="F57" s="52">
        <v>0</v>
      </c>
      <c r="G57" s="53">
        <f t="shared" si="6"/>
        <v>0</v>
      </c>
      <c r="H57" s="52">
        <v>0</v>
      </c>
      <c r="I57" s="54">
        <f t="shared" si="7"/>
        <v>0</v>
      </c>
      <c r="J57" s="48"/>
      <c r="K57" s="48"/>
      <c r="L57" s="49"/>
      <c r="M57" s="55"/>
    </row>
    <row r="58" spans="1:13" ht="12.75" customHeight="1" x14ac:dyDescent="0.25">
      <c r="A58" s="48"/>
      <c r="B58" s="49"/>
      <c r="C58" s="49"/>
      <c r="D58" s="50" t="s">
        <v>25</v>
      </c>
      <c r="E58" s="51">
        <v>16</v>
      </c>
      <c r="F58" s="52">
        <v>0</v>
      </c>
      <c r="G58" s="53">
        <f t="shared" si="6"/>
        <v>16</v>
      </c>
      <c r="H58" s="52">
        <v>0</v>
      </c>
      <c r="I58" s="54">
        <f t="shared" si="7"/>
        <v>16</v>
      </c>
      <c r="J58" s="48"/>
      <c r="K58" s="48"/>
      <c r="L58" s="49"/>
      <c r="M58" s="55"/>
    </row>
    <row r="59" spans="1:13" ht="12.75" customHeight="1" x14ac:dyDescent="0.25">
      <c r="A59" s="48"/>
      <c r="B59" s="49"/>
      <c r="C59" s="56"/>
      <c r="D59" s="50" t="s">
        <v>26</v>
      </c>
      <c r="E59" s="51">
        <v>18</v>
      </c>
      <c r="F59" s="52">
        <v>0</v>
      </c>
      <c r="G59" s="53">
        <f t="shared" si="6"/>
        <v>18</v>
      </c>
      <c r="H59" s="52">
        <v>0</v>
      </c>
      <c r="I59" s="54">
        <f t="shared" si="7"/>
        <v>18</v>
      </c>
      <c r="J59" s="48"/>
      <c r="K59" s="48"/>
      <c r="L59" s="49"/>
      <c r="M59" s="55"/>
    </row>
    <row r="60" spans="1:13" ht="12.75" customHeight="1" x14ac:dyDescent="0.25">
      <c r="A60" s="48"/>
      <c r="B60" s="49"/>
      <c r="C60" s="57" t="s">
        <v>30</v>
      </c>
      <c r="D60" s="50" t="s">
        <v>24</v>
      </c>
      <c r="E60" s="51">
        <v>52</v>
      </c>
      <c r="F60" s="52">
        <v>0</v>
      </c>
      <c r="G60" s="53">
        <f t="shared" si="6"/>
        <v>52</v>
      </c>
      <c r="H60" s="52">
        <v>0</v>
      </c>
      <c r="I60" s="54">
        <f t="shared" si="7"/>
        <v>52</v>
      </c>
      <c r="J60" s="48"/>
      <c r="K60" s="48"/>
      <c r="L60" s="49"/>
      <c r="M60" s="55"/>
    </row>
    <row r="61" spans="1:13" ht="12.75" customHeight="1" x14ac:dyDescent="0.25">
      <c r="A61" s="48"/>
      <c r="B61" s="49"/>
      <c r="C61" s="49"/>
      <c r="D61" s="50" t="s">
        <v>25</v>
      </c>
      <c r="E61" s="51">
        <v>9</v>
      </c>
      <c r="F61" s="52">
        <v>0</v>
      </c>
      <c r="G61" s="53">
        <f t="shared" si="6"/>
        <v>9</v>
      </c>
      <c r="H61" s="52">
        <v>0</v>
      </c>
      <c r="I61" s="54">
        <f t="shared" si="7"/>
        <v>9</v>
      </c>
      <c r="J61" s="48"/>
      <c r="K61" s="48"/>
      <c r="L61" s="49"/>
      <c r="M61" s="55"/>
    </row>
    <row r="62" spans="1:13" ht="12.75" customHeight="1" x14ac:dyDescent="0.25">
      <c r="A62" s="48"/>
      <c r="B62" s="49"/>
      <c r="C62" s="56"/>
      <c r="D62" s="50" t="s">
        <v>26</v>
      </c>
      <c r="E62" s="51">
        <v>8</v>
      </c>
      <c r="F62" s="52">
        <v>0</v>
      </c>
      <c r="G62" s="53">
        <f t="shared" si="6"/>
        <v>8</v>
      </c>
      <c r="H62" s="52">
        <v>0</v>
      </c>
      <c r="I62" s="54">
        <f t="shared" si="7"/>
        <v>8</v>
      </c>
      <c r="J62" s="48"/>
      <c r="K62" s="48"/>
      <c r="L62" s="49"/>
      <c r="M62" s="55"/>
    </row>
    <row r="63" spans="1:13" ht="12.75" customHeight="1" x14ac:dyDescent="0.25">
      <c r="A63" s="48"/>
      <c r="B63" s="49"/>
      <c r="C63" s="57" t="s">
        <v>31</v>
      </c>
      <c r="D63" s="50" t="s">
        <v>24</v>
      </c>
      <c r="E63" s="51">
        <v>7</v>
      </c>
      <c r="F63" s="52">
        <v>0</v>
      </c>
      <c r="G63" s="53">
        <f t="shared" si="6"/>
        <v>7</v>
      </c>
      <c r="H63" s="52">
        <v>0</v>
      </c>
      <c r="I63" s="54">
        <f t="shared" si="7"/>
        <v>7</v>
      </c>
      <c r="J63" s="48"/>
      <c r="K63" s="48"/>
      <c r="L63" s="49"/>
      <c r="M63" s="55"/>
    </row>
    <row r="64" spans="1:13" ht="12.75" customHeight="1" x14ac:dyDescent="0.25">
      <c r="A64" s="48"/>
      <c r="B64" s="49"/>
      <c r="C64" s="49"/>
      <c r="D64" s="50" t="s">
        <v>25</v>
      </c>
      <c r="E64" s="51">
        <v>0</v>
      </c>
      <c r="F64" s="52">
        <v>0</v>
      </c>
      <c r="G64" s="53">
        <f t="shared" si="6"/>
        <v>0</v>
      </c>
      <c r="H64" s="52">
        <v>0</v>
      </c>
      <c r="I64" s="54">
        <f t="shared" si="7"/>
        <v>0</v>
      </c>
      <c r="J64" s="48"/>
      <c r="K64" s="48"/>
      <c r="L64" s="49"/>
      <c r="M64" s="55"/>
    </row>
    <row r="65" spans="1:13" ht="12.75" customHeight="1" thickBot="1" x14ac:dyDescent="0.3">
      <c r="A65" s="35"/>
      <c r="B65" s="33"/>
      <c r="C65" s="33"/>
      <c r="D65" s="105" t="s">
        <v>26</v>
      </c>
      <c r="E65" s="106">
        <v>0</v>
      </c>
      <c r="F65" s="107">
        <v>0</v>
      </c>
      <c r="G65" s="108">
        <f t="shared" si="6"/>
        <v>0</v>
      </c>
      <c r="H65" s="108">
        <v>126</v>
      </c>
      <c r="I65" s="109">
        <f t="shared" si="7"/>
        <v>126</v>
      </c>
      <c r="J65" s="35"/>
      <c r="K65" s="35"/>
      <c r="L65" s="33"/>
      <c r="M65" s="63"/>
    </row>
    <row r="66" spans="1:13" ht="27" customHeight="1" thickBot="1" x14ac:dyDescent="0.3">
      <c r="A66" s="64" t="s">
        <v>38</v>
      </c>
      <c r="B66" s="65"/>
      <c r="C66" s="65"/>
      <c r="D66" s="66"/>
      <c r="E66" s="67">
        <f t="shared" ref="E66:M66" si="8">SUM(E48:E65)</f>
        <v>344</v>
      </c>
      <c r="F66" s="68">
        <f t="shared" si="8"/>
        <v>0</v>
      </c>
      <c r="G66" s="69">
        <f t="shared" si="8"/>
        <v>344</v>
      </c>
      <c r="H66" s="68">
        <f t="shared" si="8"/>
        <v>126</v>
      </c>
      <c r="I66" s="70">
        <f t="shared" si="8"/>
        <v>470</v>
      </c>
      <c r="J66" s="71">
        <f t="shared" si="8"/>
        <v>33</v>
      </c>
      <c r="K66" s="68">
        <f t="shared" si="8"/>
        <v>37</v>
      </c>
      <c r="L66" s="69">
        <f t="shared" si="8"/>
        <v>70</v>
      </c>
      <c r="M66" s="72">
        <f t="shared" si="8"/>
        <v>0</v>
      </c>
    </row>
    <row r="67" spans="1:13" ht="12.75" customHeight="1" x14ac:dyDescent="0.25">
      <c r="A67" s="73" t="s">
        <v>39</v>
      </c>
      <c r="B67" s="74" t="s">
        <v>22</v>
      </c>
      <c r="C67" s="75" t="s">
        <v>23</v>
      </c>
      <c r="D67" s="76" t="s">
        <v>24</v>
      </c>
      <c r="E67" s="77">
        <v>16</v>
      </c>
      <c r="F67" s="78">
        <v>0</v>
      </c>
      <c r="G67" s="79">
        <f t="shared" ref="G67:G85" si="9">E67+F67</f>
        <v>16</v>
      </c>
      <c r="H67" s="78">
        <v>0</v>
      </c>
      <c r="I67" s="80">
        <f t="shared" ref="I67:I85" si="10">G67+H67</f>
        <v>16</v>
      </c>
      <c r="J67" s="81">
        <v>33</v>
      </c>
      <c r="K67" s="81">
        <v>27</v>
      </c>
      <c r="L67" s="82">
        <f>J67+K67</f>
        <v>60</v>
      </c>
      <c r="M67" s="83"/>
    </row>
    <row r="68" spans="1:13" ht="12.75" customHeight="1" x14ac:dyDescent="0.25">
      <c r="A68" s="48"/>
      <c r="B68" s="49"/>
      <c r="C68" s="49"/>
      <c r="D68" s="84" t="s">
        <v>25</v>
      </c>
      <c r="E68" s="85">
        <v>3</v>
      </c>
      <c r="F68" s="86">
        <v>0</v>
      </c>
      <c r="G68" s="87">
        <f t="shared" si="9"/>
        <v>3</v>
      </c>
      <c r="H68" s="86">
        <v>0</v>
      </c>
      <c r="I68" s="88">
        <f t="shared" si="10"/>
        <v>3</v>
      </c>
      <c r="J68" s="48"/>
      <c r="K68" s="48"/>
      <c r="L68" s="49"/>
      <c r="M68" s="89"/>
    </row>
    <row r="69" spans="1:13" ht="12.75" customHeight="1" x14ac:dyDescent="0.25">
      <c r="A69" s="48"/>
      <c r="B69" s="49"/>
      <c r="C69" s="56"/>
      <c r="D69" s="84" t="s">
        <v>26</v>
      </c>
      <c r="E69" s="85">
        <v>0</v>
      </c>
      <c r="F69" s="86">
        <v>0</v>
      </c>
      <c r="G69" s="87">
        <f t="shared" si="9"/>
        <v>0</v>
      </c>
      <c r="H69" s="86">
        <v>0</v>
      </c>
      <c r="I69" s="88">
        <f t="shared" si="10"/>
        <v>0</v>
      </c>
      <c r="J69" s="48"/>
      <c r="K69" s="48"/>
      <c r="L69" s="49"/>
      <c r="M69" s="89"/>
    </row>
    <row r="70" spans="1:13" ht="12.75" customHeight="1" x14ac:dyDescent="0.25">
      <c r="A70" s="48"/>
      <c r="B70" s="49"/>
      <c r="C70" s="90" t="s">
        <v>27</v>
      </c>
      <c r="D70" s="84" t="s">
        <v>24</v>
      </c>
      <c r="E70" s="85">
        <v>0</v>
      </c>
      <c r="F70" s="86">
        <v>0</v>
      </c>
      <c r="G70" s="87">
        <f t="shared" si="9"/>
        <v>0</v>
      </c>
      <c r="H70" s="86">
        <v>0</v>
      </c>
      <c r="I70" s="88">
        <f t="shared" si="10"/>
        <v>0</v>
      </c>
      <c r="J70" s="48"/>
      <c r="K70" s="48"/>
      <c r="L70" s="49"/>
      <c r="M70" s="89"/>
    </row>
    <row r="71" spans="1:13" ht="12.75" customHeight="1" x14ac:dyDescent="0.25">
      <c r="A71" s="48"/>
      <c r="B71" s="49"/>
      <c r="C71" s="49"/>
      <c r="D71" s="84" t="s">
        <v>25</v>
      </c>
      <c r="E71" s="85">
        <v>0</v>
      </c>
      <c r="F71" s="86">
        <v>0</v>
      </c>
      <c r="G71" s="87">
        <f t="shared" si="9"/>
        <v>0</v>
      </c>
      <c r="H71" s="86">
        <v>0</v>
      </c>
      <c r="I71" s="88">
        <f t="shared" si="10"/>
        <v>0</v>
      </c>
      <c r="J71" s="48"/>
      <c r="K71" s="48"/>
      <c r="L71" s="49"/>
      <c r="M71" s="89"/>
    </row>
    <row r="72" spans="1:13" ht="12.75" customHeight="1" x14ac:dyDescent="0.25">
      <c r="A72" s="48"/>
      <c r="B72" s="49"/>
      <c r="C72" s="56"/>
      <c r="D72" s="84" t="s">
        <v>26</v>
      </c>
      <c r="E72" s="85">
        <v>0</v>
      </c>
      <c r="F72" s="86">
        <v>0</v>
      </c>
      <c r="G72" s="87">
        <f t="shared" si="9"/>
        <v>0</v>
      </c>
      <c r="H72" s="86">
        <v>0</v>
      </c>
      <c r="I72" s="88">
        <f t="shared" si="10"/>
        <v>0</v>
      </c>
      <c r="J72" s="48"/>
      <c r="K72" s="48"/>
      <c r="L72" s="49"/>
      <c r="M72" s="89"/>
    </row>
    <row r="73" spans="1:13" ht="12.75" customHeight="1" x14ac:dyDescent="0.25">
      <c r="A73" s="48"/>
      <c r="B73" s="49"/>
      <c r="C73" s="90" t="s">
        <v>28</v>
      </c>
      <c r="D73" s="84" t="s">
        <v>24</v>
      </c>
      <c r="E73" s="85">
        <v>1</v>
      </c>
      <c r="F73" s="86">
        <v>0</v>
      </c>
      <c r="G73" s="87">
        <f t="shared" si="9"/>
        <v>1</v>
      </c>
      <c r="H73" s="86">
        <v>0</v>
      </c>
      <c r="I73" s="88">
        <f t="shared" si="10"/>
        <v>1</v>
      </c>
      <c r="J73" s="48"/>
      <c r="K73" s="48"/>
      <c r="L73" s="49"/>
      <c r="M73" s="89"/>
    </row>
    <row r="74" spans="1:13" ht="12.75" customHeight="1" x14ac:dyDescent="0.25">
      <c r="A74" s="48"/>
      <c r="B74" s="49"/>
      <c r="C74" s="49"/>
      <c r="D74" s="84" t="s">
        <v>25</v>
      </c>
      <c r="E74" s="85">
        <v>1</v>
      </c>
      <c r="F74" s="86">
        <v>0</v>
      </c>
      <c r="G74" s="87">
        <f t="shared" si="9"/>
        <v>1</v>
      </c>
      <c r="H74" s="86">
        <v>0</v>
      </c>
      <c r="I74" s="88">
        <f t="shared" si="10"/>
        <v>1</v>
      </c>
      <c r="J74" s="48"/>
      <c r="K74" s="48"/>
      <c r="L74" s="49"/>
      <c r="M74" s="89"/>
    </row>
    <row r="75" spans="1:13" ht="12.75" customHeight="1" x14ac:dyDescent="0.25">
      <c r="A75" s="48"/>
      <c r="B75" s="49"/>
      <c r="C75" s="56"/>
      <c r="D75" s="84" t="s">
        <v>26</v>
      </c>
      <c r="E75" s="85">
        <v>1</v>
      </c>
      <c r="F75" s="86">
        <v>0</v>
      </c>
      <c r="G75" s="87">
        <f t="shared" si="9"/>
        <v>1</v>
      </c>
      <c r="H75" s="86">
        <v>0</v>
      </c>
      <c r="I75" s="88">
        <f t="shared" si="10"/>
        <v>1</v>
      </c>
      <c r="J75" s="48"/>
      <c r="K75" s="48"/>
      <c r="L75" s="49"/>
      <c r="M75" s="89"/>
    </row>
    <row r="76" spans="1:13" ht="12.75" customHeight="1" x14ac:dyDescent="0.25">
      <c r="A76" s="48"/>
      <c r="B76" s="49"/>
      <c r="C76" s="90" t="s">
        <v>29</v>
      </c>
      <c r="D76" s="84" t="s">
        <v>24</v>
      </c>
      <c r="E76" s="85">
        <v>2</v>
      </c>
      <c r="F76" s="86">
        <v>0</v>
      </c>
      <c r="G76" s="87">
        <f t="shared" si="9"/>
        <v>2</v>
      </c>
      <c r="H76" s="86">
        <v>0</v>
      </c>
      <c r="I76" s="88">
        <f t="shared" si="10"/>
        <v>2</v>
      </c>
      <c r="J76" s="48"/>
      <c r="K76" s="48"/>
      <c r="L76" s="49"/>
      <c r="M76" s="89"/>
    </row>
    <row r="77" spans="1:13" ht="12.75" customHeight="1" x14ac:dyDescent="0.25">
      <c r="A77" s="48"/>
      <c r="B77" s="49"/>
      <c r="C77" s="49"/>
      <c r="D77" s="84" t="s">
        <v>25</v>
      </c>
      <c r="E77" s="85">
        <v>0</v>
      </c>
      <c r="F77" s="86">
        <v>0</v>
      </c>
      <c r="G77" s="87">
        <f t="shared" si="9"/>
        <v>0</v>
      </c>
      <c r="H77" s="86">
        <v>0</v>
      </c>
      <c r="I77" s="88">
        <f t="shared" si="10"/>
        <v>0</v>
      </c>
      <c r="J77" s="48"/>
      <c r="K77" s="48"/>
      <c r="L77" s="49"/>
      <c r="M77" s="89"/>
    </row>
    <row r="78" spans="1:13" ht="12.75" customHeight="1" x14ac:dyDescent="0.25">
      <c r="A78" s="48"/>
      <c r="B78" s="49"/>
      <c r="C78" s="56"/>
      <c r="D78" s="84" t="s">
        <v>26</v>
      </c>
      <c r="E78" s="85">
        <v>0</v>
      </c>
      <c r="F78" s="86">
        <v>0</v>
      </c>
      <c r="G78" s="87">
        <f t="shared" si="9"/>
        <v>0</v>
      </c>
      <c r="H78" s="86">
        <v>0</v>
      </c>
      <c r="I78" s="88">
        <f t="shared" si="10"/>
        <v>0</v>
      </c>
      <c r="J78" s="48"/>
      <c r="K78" s="48"/>
      <c r="L78" s="49"/>
      <c r="M78" s="89"/>
    </row>
    <row r="79" spans="1:13" ht="12.75" customHeight="1" x14ac:dyDescent="0.25">
      <c r="A79" s="48"/>
      <c r="B79" s="49"/>
      <c r="C79" s="90" t="s">
        <v>30</v>
      </c>
      <c r="D79" s="84" t="s">
        <v>24</v>
      </c>
      <c r="E79" s="85">
        <v>0</v>
      </c>
      <c r="F79" s="86">
        <v>0</v>
      </c>
      <c r="G79" s="87">
        <f t="shared" si="9"/>
        <v>0</v>
      </c>
      <c r="H79" s="86">
        <v>0</v>
      </c>
      <c r="I79" s="88">
        <f t="shared" si="10"/>
        <v>0</v>
      </c>
      <c r="J79" s="48"/>
      <c r="K79" s="48"/>
      <c r="L79" s="49"/>
      <c r="M79" s="89"/>
    </row>
    <row r="80" spans="1:13" ht="12.75" customHeight="1" x14ac:dyDescent="0.25">
      <c r="A80" s="48"/>
      <c r="B80" s="49"/>
      <c r="C80" s="49"/>
      <c r="D80" s="84" t="s">
        <v>25</v>
      </c>
      <c r="E80" s="85">
        <v>0</v>
      </c>
      <c r="F80" s="86">
        <v>0</v>
      </c>
      <c r="G80" s="87">
        <f t="shared" si="9"/>
        <v>0</v>
      </c>
      <c r="H80" s="86">
        <v>0</v>
      </c>
      <c r="I80" s="88">
        <f t="shared" si="10"/>
        <v>0</v>
      </c>
      <c r="J80" s="48"/>
      <c r="K80" s="48"/>
      <c r="L80" s="49"/>
      <c r="M80" s="89"/>
    </row>
    <row r="81" spans="1:13" ht="12.75" customHeight="1" x14ac:dyDescent="0.25">
      <c r="A81" s="48"/>
      <c r="B81" s="49"/>
      <c r="C81" s="56"/>
      <c r="D81" s="84" t="s">
        <v>26</v>
      </c>
      <c r="E81" s="85">
        <v>0</v>
      </c>
      <c r="F81" s="86">
        <v>0</v>
      </c>
      <c r="G81" s="87">
        <f t="shared" si="9"/>
        <v>0</v>
      </c>
      <c r="H81" s="86">
        <v>0</v>
      </c>
      <c r="I81" s="88">
        <f t="shared" si="10"/>
        <v>0</v>
      </c>
      <c r="J81" s="48"/>
      <c r="K81" s="48"/>
      <c r="L81" s="49"/>
      <c r="M81" s="89"/>
    </row>
    <row r="82" spans="1:13" ht="12.75" customHeight="1" x14ac:dyDescent="0.25">
      <c r="A82" s="48"/>
      <c r="B82" s="49"/>
      <c r="C82" s="90" t="s">
        <v>31</v>
      </c>
      <c r="D82" s="84" t="s">
        <v>24</v>
      </c>
      <c r="E82" s="85">
        <v>0</v>
      </c>
      <c r="F82" s="86">
        <v>0</v>
      </c>
      <c r="G82" s="87">
        <f t="shared" si="9"/>
        <v>0</v>
      </c>
      <c r="H82" s="86">
        <v>0</v>
      </c>
      <c r="I82" s="88">
        <f t="shared" si="10"/>
        <v>0</v>
      </c>
      <c r="J82" s="48"/>
      <c r="K82" s="48"/>
      <c r="L82" s="49"/>
      <c r="M82" s="89"/>
    </row>
    <row r="83" spans="1:13" ht="12.75" customHeight="1" x14ac:dyDescent="0.25">
      <c r="A83" s="48"/>
      <c r="B83" s="49"/>
      <c r="C83" s="49"/>
      <c r="D83" s="84" t="s">
        <v>25</v>
      </c>
      <c r="E83" s="85">
        <v>0</v>
      </c>
      <c r="F83" s="86">
        <v>0</v>
      </c>
      <c r="G83" s="87">
        <f t="shared" si="9"/>
        <v>0</v>
      </c>
      <c r="H83" s="86">
        <v>0</v>
      </c>
      <c r="I83" s="88">
        <f t="shared" si="10"/>
        <v>0</v>
      </c>
      <c r="J83" s="48"/>
      <c r="K83" s="48"/>
      <c r="L83" s="49"/>
      <c r="M83" s="89"/>
    </row>
    <row r="84" spans="1:13" ht="12.75" customHeight="1" thickBot="1" x14ac:dyDescent="0.3">
      <c r="A84" s="48"/>
      <c r="B84" s="49"/>
      <c r="C84" s="49"/>
      <c r="D84" s="110" t="s">
        <v>26</v>
      </c>
      <c r="E84" s="111">
        <v>0</v>
      </c>
      <c r="F84" s="112">
        <v>0</v>
      </c>
      <c r="G84" s="113">
        <f t="shared" si="9"/>
        <v>0</v>
      </c>
      <c r="H84" s="112">
        <v>0</v>
      </c>
      <c r="I84" s="114">
        <f t="shared" si="10"/>
        <v>0</v>
      </c>
      <c r="J84" s="35"/>
      <c r="K84" s="35"/>
      <c r="L84" s="33"/>
      <c r="M84" s="96"/>
    </row>
    <row r="85" spans="1:13" ht="28.5" customHeight="1" thickBot="1" x14ac:dyDescent="0.3">
      <c r="A85" s="115" t="s">
        <v>40</v>
      </c>
      <c r="B85" s="65"/>
      <c r="C85" s="65"/>
      <c r="D85" s="66"/>
      <c r="E85" s="116">
        <v>5</v>
      </c>
      <c r="F85" s="117">
        <v>0</v>
      </c>
      <c r="G85" s="117">
        <f t="shared" si="9"/>
        <v>5</v>
      </c>
      <c r="H85" s="118">
        <v>0</v>
      </c>
      <c r="I85" s="119">
        <f t="shared" si="10"/>
        <v>5</v>
      </c>
      <c r="J85" s="120"/>
      <c r="K85" s="121"/>
      <c r="L85" s="121">
        <f>J85+K85</f>
        <v>0</v>
      </c>
      <c r="M85" s="122"/>
    </row>
    <row r="86" spans="1:13" ht="25.5" customHeight="1" thickBot="1" x14ac:dyDescent="0.3">
      <c r="A86" s="64" t="s">
        <v>41</v>
      </c>
      <c r="B86" s="65"/>
      <c r="C86" s="65"/>
      <c r="D86" s="66"/>
      <c r="E86" s="67">
        <f t="shared" ref="E86:M86" si="11">SUM(E67:E85)</f>
        <v>29</v>
      </c>
      <c r="F86" s="68">
        <f t="shared" si="11"/>
        <v>0</v>
      </c>
      <c r="G86" s="69">
        <f t="shared" si="11"/>
        <v>29</v>
      </c>
      <c r="H86" s="68">
        <f t="shared" si="11"/>
        <v>0</v>
      </c>
      <c r="I86" s="70">
        <f t="shared" si="11"/>
        <v>29</v>
      </c>
      <c r="J86" s="71">
        <f t="shared" si="11"/>
        <v>33</v>
      </c>
      <c r="K86" s="68">
        <f t="shared" si="11"/>
        <v>27</v>
      </c>
      <c r="L86" s="69">
        <f t="shared" si="11"/>
        <v>60</v>
      </c>
      <c r="M86" s="123">
        <f t="shared" si="11"/>
        <v>0</v>
      </c>
    </row>
    <row r="87" spans="1:13" ht="12.75" customHeight="1" x14ac:dyDescent="0.25">
      <c r="A87" s="97" t="s">
        <v>42</v>
      </c>
      <c r="B87" s="98" t="s">
        <v>22</v>
      </c>
      <c r="C87" s="99" t="s">
        <v>23</v>
      </c>
      <c r="D87" s="100" t="s">
        <v>24</v>
      </c>
      <c r="E87" s="101">
        <v>0</v>
      </c>
      <c r="F87" s="102">
        <v>0</v>
      </c>
      <c r="G87" s="103">
        <f t="shared" ref="G87:G105" si="12">E87+F87</f>
        <v>0</v>
      </c>
      <c r="H87" s="102">
        <v>0</v>
      </c>
      <c r="I87" s="104">
        <f t="shared" ref="I87:I105" si="13">G87+H87</f>
        <v>0</v>
      </c>
      <c r="J87" s="45">
        <v>3</v>
      </c>
      <c r="K87" s="45">
        <v>1</v>
      </c>
      <c r="L87" s="46">
        <f>J87+K87</f>
        <v>4</v>
      </c>
      <c r="M87" s="47"/>
    </row>
    <row r="88" spans="1:13" ht="12.75" customHeight="1" x14ac:dyDescent="0.25">
      <c r="A88" s="48"/>
      <c r="B88" s="49"/>
      <c r="C88" s="49"/>
      <c r="D88" s="50" t="s">
        <v>25</v>
      </c>
      <c r="E88" s="51">
        <v>0</v>
      </c>
      <c r="F88" s="52">
        <v>0</v>
      </c>
      <c r="G88" s="53">
        <f t="shared" si="12"/>
        <v>0</v>
      </c>
      <c r="H88" s="52">
        <v>0</v>
      </c>
      <c r="I88" s="54">
        <f t="shared" si="13"/>
        <v>0</v>
      </c>
      <c r="J88" s="48"/>
      <c r="K88" s="48"/>
      <c r="L88" s="49"/>
      <c r="M88" s="55"/>
    </row>
    <row r="89" spans="1:13" ht="12.75" customHeight="1" x14ac:dyDescent="0.25">
      <c r="A89" s="48"/>
      <c r="B89" s="49"/>
      <c r="C89" s="56"/>
      <c r="D89" s="50" t="s">
        <v>26</v>
      </c>
      <c r="E89" s="51">
        <v>0</v>
      </c>
      <c r="F89" s="52">
        <v>0</v>
      </c>
      <c r="G89" s="53">
        <f t="shared" si="12"/>
        <v>0</v>
      </c>
      <c r="H89" s="52">
        <v>0</v>
      </c>
      <c r="I89" s="54">
        <f t="shared" si="13"/>
        <v>0</v>
      </c>
      <c r="J89" s="48"/>
      <c r="K89" s="48"/>
      <c r="L89" s="49"/>
      <c r="M89" s="55"/>
    </row>
    <row r="90" spans="1:13" ht="12.75" customHeight="1" x14ac:dyDescent="0.25">
      <c r="A90" s="48"/>
      <c r="B90" s="49"/>
      <c r="C90" s="57" t="s">
        <v>27</v>
      </c>
      <c r="D90" s="50" t="s">
        <v>24</v>
      </c>
      <c r="E90" s="51">
        <v>0</v>
      </c>
      <c r="F90" s="52">
        <v>0</v>
      </c>
      <c r="G90" s="53">
        <f t="shared" si="12"/>
        <v>0</v>
      </c>
      <c r="H90" s="52">
        <v>0</v>
      </c>
      <c r="I90" s="54">
        <f t="shared" si="13"/>
        <v>0</v>
      </c>
      <c r="J90" s="48"/>
      <c r="K90" s="48"/>
      <c r="L90" s="49"/>
      <c r="M90" s="55"/>
    </row>
    <row r="91" spans="1:13" ht="12.75" customHeight="1" x14ac:dyDescent="0.25">
      <c r="A91" s="48"/>
      <c r="B91" s="49"/>
      <c r="C91" s="49"/>
      <c r="D91" s="50" t="s">
        <v>25</v>
      </c>
      <c r="E91" s="51">
        <v>0</v>
      </c>
      <c r="F91" s="52">
        <v>0</v>
      </c>
      <c r="G91" s="53">
        <f t="shared" si="12"/>
        <v>0</v>
      </c>
      <c r="H91" s="52">
        <v>0</v>
      </c>
      <c r="I91" s="54">
        <f t="shared" si="13"/>
        <v>0</v>
      </c>
      <c r="J91" s="48"/>
      <c r="K91" s="48"/>
      <c r="L91" s="49"/>
      <c r="M91" s="55"/>
    </row>
    <row r="92" spans="1:13" ht="12.75" customHeight="1" x14ac:dyDescent="0.25">
      <c r="A92" s="48"/>
      <c r="B92" s="49"/>
      <c r="C92" s="56"/>
      <c r="D92" s="50" t="s">
        <v>26</v>
      </c>
      <c r="E92" s="51">
        <v>0</v>
      </c>
      <c r="F92" s="52">
        <v>0</v>
      </c>
      <c r="G92" s="53">
        <f t="shared" si="12"/>
        <v>0</v>
      </c>
      <c r="H92" s="52">
        <v>0</v>
      </c>
      <c r="I92" s="54">
        <f t="shared" si="13"/>
        <v>0</v>
      </c>
      <c r="J92" s="48"/>
      <c r="K92" s="48"/>
      <c r="L92" s="49"/>
      <c r="M92" s="55"/>
    </row>
    <row r="93" spans="1:13" ht="12.75" customHeight="1" x14ac:dyDescent="0.25">
      <c r="A93" s="48"/>
      <c r="B93" s="49"/>
      <c r="C93" s="57" t="s">
        <v>28</v>
      </c>
      <c r="D93" s="50" t="s">
        <v>24</v>
      </c>
      <c r="E93" s="51">
        <v>0</v>
      </c>
      <c r="F93" s="52">
        <v>0</v>
      </c>
      <c r="G93" s="53">
        <f t="shared" si="12"/>
        <v>0</v>
      </c>
      <c r="H93" s="52">
        <v>0</v>
      </c>
      <c r="I93" s="54">
        <f t="shared" si="13"/>
        <v>0</v>
      </c>
      <c r="J93" s="48"/>
      <c r="K93" s="48"/>
      <c r="L93" s="49"/>
      <c r="M93" s="55"/>
    </row>
    <row r="94" spans="1:13" ht="12.75" customHeight="1" x14ac:dyDescent="0.25">
      <c r="A94" s="48"/>
      <c r="B94" s="49"/>
      <c r="C94" s="49"/>
      <c r="D94" s="50" t="s">
        <v>25</v>
      </c>
      <c r="E94" s="51">
        <v>0</v>
      </c>
      <c r="F94" s="52">
        <v>0</v>
      </c>
      <c r="G94" s="53">
        <f t="shared" si="12"/>
        <v>0</v>
      </c>
      <c r="H94" s="52">
        <v>0</v>
      </c>
      <c r="I94" s="54">
        <f t="shared" si="13"/>
        <v>0</v>
      </c>
      <c r="J94" s="48"/>
      <c r="K94" s="48"/>
      <c r="L94" s="49"/>
      <c r="M94" s="55"/>
    </row>
    <row r="95" spans="1:13" ht="12.75" customHeight="1" x14ac:dyDescent="0.25">
      <c r="A95" s="48"/>
      <c r="B95" s="49"/>
      <c r="C95" s="56"/>
      <c r="D95" s="50" t="s">
        <v>26</v>
      </c>
      <c r="E95" s="51">
        <v>0</v>
      </c>
      <c r="F95" s="52">
        <v>0</v>
      </c>
      <c r="G95" s="53">
        <f t="shared" si="12"/>
        <v>0</v>
      </c>
      <c r="H95" s="52">
        <v>0</v>
      </c>
      <c r="I95" s="54">
        <f t="shared" si="13"/>
        <v>0</v>
      </c>
      <c r="J95" s="48"/>
      <c r="K95" s="48"/>
      <c r="L95" s="49"/>
      <c r="M95" s="55"/>
    </row>
    <row r="96" spans="1:13" ht="12.75" customHeight="1" x14ac:dyDescent="0.25">
      <c r="A96" s="48"/>
      <c r="B96" s="49"/>
      <c r="C96" s="57" t="s">
        <v>29</v>
      </c>
      <c r="D96" s="50" t="s">
        <v>24</v>
      </c>
      <c r="E96" s="51">
        <v>0</v>
      </c>
      <c r="F96" s="52">
        <v>0</v>
      </c>
      <c r="G96" s="53">
        <f t="shared" si="12"/>
        <v>0</v>
      </c>
      <c r="H96" s="52">
        <v>0</v>
      </c>
      <c r="I96" s="54">
        <f t="shared" si="13"/>
        <v>0</v>
      </c>
      <c r="J96" s="48"/>
      <c r="K96" s="48"/>
      <c r="L96" s="49"/>
      <c r="M96" s="55"/>
    </row>
    <row r="97" spans="1:13" ht="12.75" customHeight="1" x14ac:dyDescent="0.25">
      <c r="A97" s="48"/>
      <c r="B97" s="49"/>
      <c r="C97" s="49"/>
      <c r="D97" s="50" t="s">
        <v>25</v>
      </c>
      <c r="E97" s="51">
        <v>0</v>
      </c>
      <c r="F97" s="52">
        <v>0</v>
      </c>
      <c r="G97" s="53">
        <f t="shared" si="12"/>
        <v>0</v>
      </c>
      <c r="H97" s="52">
        <v>0</v>
      </c>
      <c r="I97" s="54">
        <f t="shared" si="13"/>
        <v>0</v>
      </c>
      <c r="J97" s="48"/>
      <c r="K97" s="48"/>
      <c r="L97" s="49"/>
      <c r="M97" s="55"/>
    </row>
    <row r="98" spans="1:13" ht="12.75" customHeight="1" x14ac:dyDescent="0.25">
      <c r="A98" s="48"/>
      <c r="B98" s="49"/>
      <c r="C98" s="56"/>
      <c r="D98" s="50" t="s">
        <v>26</v>
      </c>
      <c r="E98" s="51">
        <v>0</v>
      </c>
      <c r="F98" s="52">
        <v>0</v>
      </c>
      <c r="G98" s="53">
        <f t="shared" si="12"/>
        <v>0</v>
      </c>
      <c r="H98" s="52">
        <v>0</v>
      </c>
      <c r="I98" s="54">
        <f t="shared" si="13"/>
        <v>0</v>
      </c>
      <c r="J98" s="48"/>
      <c r="K98" s="48"/>
      <c r="L98" s="49"/>
      <c r="M98" s="55"/>
    </row>
    <row r="99" spans="1:13" ht="12.75" customHeight="1" x14ac:dyDescent="0.25">
      <c r="A99" s="48"/>
      <c r="B99" s="49"/>
      <c r="C99" s="57" t="s">
        <v>30</v>
      </c>
      <c r="D99" s="50" t="s">
        <v>24</v>
      </c>
      <c r="E99" s="51">
        <v>0</v>
      </c>
      <c r="F99" s="52">
        <v>0</v>
      </c>
      <c r="G99" s="53">
        <f t="shared" si="12"/>
        <v>0</v>
      </c>
      <c r="H99" s="52">
        <v>0</v>
      </c>
      <c r="I99" s="54">
        <f t="shared" si="13"/>
        <v>0</v>
      </c>
      <c r="J99" s="48"/>
      <c r="K99" s="48"/>
      <c r="L99" s="49"/>
      <c r="M99" s="55"/>
    </row>
    <row r="100" spans="1:13" ht="12.75" customHeight="1" x14ac:dyDescent="0.25">
      <c r="A100" s="48"/>
      <c r="B100" s="49"/>
      <c r="C100" s="49"/>
      <c r="D100" s="50" t="s">
        <v>25</v>
      </c>
      <c r="E100" s="51">
        <v>0</v>
      </c>
      <c r="F100" s="52">
        <v>0</v>
      </c>
      <c r="G100" s="53">
        <f t="shared" si="12"/>
        <v>0</v>
      </c>
      <c r="H100" s="52">
        <v>0</v>
      </c>
      <c r="I100" s="54">
        <f t="shared" si="13"/>
        <v>0</v>
      </c>
      <c r="J100" s="48"/>
      <c r="K100" s="48"/>
      <c r="L100" s="49"/>
      <c r="M100" s="55"/>
    </row>
    <row r="101" spans="1:13" ht="12.75" customHeight="1" x14ac:dyDescent="0.25">
      <c r="A101" s="48"/>
      <c r="B101" s="49"/>
      <c r="C101" s="56"/>
      <c r="D101" s="50" t="s">
        <v>26</v>
      </c>
      <c r="E101" s="51">
        <v>0</v>
      </c>
      <c r="F101" s="52">
        <v>0</v>
      </c>
      <c r="G101" s="53">
        <f t="shared" si="12"/>
        <v>0</v>
      </c>
      <c r="H101" s="52">
        <v>0</v>
      </c>
      <c r="I101" s="54">
        <f t="shared" si="13"/>
        <v>0</v>
      </c>
      <c r="J101" s="48"/>
      <c r="K101" s="48"/>
      <c r="L101" s="49"/>
      <c r="M101" s="55"/>
    </row>
    <row r="102" spans="1:13" ht="12.75" customHeight="1" x14ac:dyDescent="0.25">
      <c r="A102" s="48"/>
      <c r="B102" s="49"/>
      <c r="C102" s="57" t="s">
        <v>31</v>
      </c>
      <c r="D102" s="50" t="s">
        <v>24</v>
      </c>
      <c r="E102" s="51">
        <v>0</v>
      </c>
      <c r="F102" s="52">
        <v>0</v>
      </c>
      <c r="G102" s="53">
        <f t="shared" si="12"/>
        <v>0</v>
      </c>
      <c r="H102" s="52">
        <v>0</v>
      </c>
      <c r="I102" s="54">
        <f t="shared" si="13"/>
        <v>0</v>
      </c>
      <c r="J102" s="48"/>
      <c r="K102" s="48"/>
      <c r="L102" s="49"/>
      <c r="M102" s="55"/>
    </row>
    <row r="103" spans="1:13" ht="12.75" customHeight="1" x14ac:dyDescent="0.25">
      <c r="A103" s="48"/>
      <c r="B103" s="49"/>
      <c r="C103" s="49"/>
      <c r="D103" s="50" t="s">
        <v>25</v>
      </c>
      <c r="E103" s="51">
        <v>0</v>
      </c>
      <c r="F103" s="52">
        <v>0</v>
      </c>
      <c r="G103" s="53">
        <f t="shared" si="12"/>
        <v>0</v>
      </c>
      <c r="H103" s="52">
        <v>0</v>
      </c>
      <c r="I103" s="54">
        <f t="shared" si="13"/>
        <v>0</v>
      </c>
      <c r="J103" s="48"/>
      <c r="K103" s="48"/>
      <c r="L103" s="49"/>
      <c r="M103" s="55"/>
    </row>
    <row r="104" spans="1:13" ht="12.75" customHeight="1" thickBot="1" x14ac:dyDescent="0.3">
      <c r="A104" s="35"/>
      <c r="B104" s="33"/>
      <c r="C104" s="33"/>
      <c r="D104" s="105" t="s">
        <v>26</v>
      </c>
      <c r="E104" s="106">
        <v>0</v>
      </c>
      <c r="F104" s="107">
        <v>0</v>
      </c>
      <c r="G104" s="108">
        <f t="shared" si="12"/>
        <v>0</v>
      </c>
      <c r="H104" s="107">
        <v>0</v>
      </c>
      <c r="I104" s="109">
        <f t="shared" si="13"/>
        <v>0</v>
      </c>
      <c r="J104" s="35"/>
      <c r="K104" s="35"/>
      <c r="L104" s="33"/>
      <c r="M104" s="63"/>
    </row>
    <row r="105" spans="1:13" ht="21.75" customHeight="1" thickBot="1" x14ac:dyDescent="0.3">
      <c r="A105" s="124" t="s">
        <v>43</v>
      </c>
      <c r="B105" s="65"/>
      <c r="C105" s="65"/>
      <c r="D105" s="66"/>
      <c r="E105" s="125">
        <v>1</v>
      </c>
      <c r="F105" s="121">
        <v>0</v>
      </c>
      <c r="G105" s="121">
        <f t="shared" si="12"/>
        <v>1</v>
      </c>
      <c r="H105" s="126">
        <v>0</v>
      </c>
      <c r="I105" s="127">
        <f t="shared" si="13"/>
        <v>1</v>
      </c>
      <c r="J105" s="128"/>
      <c r="K105" s="117"/>
      <c r="L105" s="117">
        <f>J105+K105</f>
        <v>0</v>
      </c>
      <c r="M105" s="129"/>
    </row>
    <row r="106" spans="1:13" ht="30.75" customHeight="1" thickBot="1" x14ac:dyDescent="0.3">
      <c r="A106" s="64" t="s">
        <v>44</v>
      </c>
      <c r="B106" s="65"/>
      <c r="C106" s="65"/>
      <c r="D106" s="66"/>
      <c r="E106" s="67">
        <f t="shared" ref="E106:M106" si="14">SUM(E87:E105)</f>
        <v>1</v>
      </c>
      <c r="F106" s="68">
        <f t="shared" si="14"/>
        <v>0</v>
      </c>
      <c r="G106" s="69">
        <f t="shared" si="14"/>
        <v>1</v>
      </c>
      <c r="H106" s="68">
        <f t="shared" si="14"/>
        <v>0</v>
      </c>
      <c r="I106" s="70">
        <f t="shared" si="14"/>
        <v>1</v>
      </c>
      <c r="J106" s="71">
        <f t="shared" si="14"/>
        <v>3</v>
      </c>
      <c r="K106" s="68">
        <f t="shared" si="14"/>
        <v>1</v>
      </c>
      <c r="L106" s="69">
        <f t="shared" si="14"/>
        <v>4</v>
      </c>
      <c r="M106" s="123">
        <f t="shared" si="14"/>
        <v>0</v>
      </c>
    </row>
    <row r="107" spans="1:13" ht="12.75" customHeight="1" x14ac:dyDescent="0.25">
      <c r="A107" s="73" t="s">
        <v>45</v>
      </c>
      <c r="B107" s="74" t="s">
        <v>22</v>
      </c>
      <c r="C107" s="75" t="s">
        <v>23</v>
      </c>
      <c r="D107" s="76" t="s">
        <v>24</v>
      </c>
      <c r="E107" s="77">
        <v>0</v>
      </c>
      <c r="F107" s="78">
        <v>0</v>
      </c>
      <c r="G107" s="79">
        <f t="shared" ref="G107:G125" si="15">E107+F107</f>
        <v>0</v>
      </c>
      <c r="H107" s="78">
        <v>0</v>
      </c>
      <c r="I107" s="80">
        <f t="shared" ref="I107:I125" si="16">G107+H107</f>
        <v>0</v>
      </c>
      <c r="J107" s="81">
        <v>1</v>
      </c>
      <c r="K107" s="82">
        <v>0</v>
      </c>
      <c r="L107" s="130">
        <f>J107+K107</f>
        <v>1</v>
      </c>
      <c r="M107" s="131"/>
    </row>
    <row r="108" spans="1:13" ht="12.75" customHeight="1" x14ac:dyDescent="0.25">
      <c r="A108" s="48"/>
      <c r="B108" s="49"/>
      <c r="C108" s="49"/>
      <c r="D108" s="84" t="s">
        <v>25</v>
      </c>
      <c r="E108" s="85">
        <v>0</v>
      </c>
      <c r="F108" s="86">
        <v>0</v>
      </c>
      <c r="G108" s="87">
        <f t="shared" si="15"/>
        <v>0</v>
      </c>
      <c r="H108" s="86">
        <v>0</v>
      </c>
      <c r="I108" s="88">
        <f t="shared" si="16"/>
        <v>0</v>
      </c>
      <c r="J108" s="48"/>
      <c r="K108" s="49"/>
      <c r="L108" s="49"/>
      <c r="M108" s="132"/>
    </row>
    <row r="109" spans="1:13" ht="12.75" customHeight="1" x14ac:dyDescent="0.25">
      <c r="A109" s="48"/>
      <c r="B109" s="49"/>
      <c r="C109" s="56"/>
      <c r="D109" s="84" t="s">
        <v>26</v>
      </c>
      <c r="E109" s="85">
        <v>0</v>
      </c>
      <c r="F109" s="86">
        <v>0</v>
      </c>
      <c r="G109" s="87">
        <f t="shared" si="15"/>
        <v>0</v>
      </c>
      <c r="H109" s="86">
        <v>0</v>
      </c>
      <c r="I109" s="88">
        <f t="shared" si="16"/>
        <v>0</v>
      </c>
      <c r="J109" s="48"/>
      <c r="K109" s="49"/>
      <c r="L109" s="49"/>
      <c r="M109" s="132"/>
    </row>
    <row r="110" spans="1:13" ht="12.75" customHeight="1" x14ac:dyDescent="0.25">
      <c r="A110" s="48"/>
      <c r="B110" s="49"/>
      <c r="C110" s="90" t="s">
        <v>27</v>
      </c>
      <c r="D110" s="84" t="s">
        <v>24</v>
      </c>
      <c r="E110" s="85">
        <v>0</v>
      </c>
      <c r="F110" s="86">
        <v>0</v>
      </c>
      <c r="G110" s="87">
        <f t="shared" si="15"/>
        <v>0</v>
      </c>
      <c r="H110" s="86">
        <v>0</v>
      </c>
      <c r="I110" s="88">
        <f t="shared" si="16"/>
        <v>0</v>
      </c>
      <c r="J110" s="48"/>
      <c r="K110" s="49"/>
      <c r="L110" s="49"/>
      <c r="M110" s="132"/>
    </row>
    <row r="111" spans="1:13" ht="12.75" customHeight="1" x14ac:dyDescent="0.25">
      <c r="A111" s="48"/>
      <c r="B111" s="49"/>
      <c r="C111" s="49"/>
      <c r="D111" s="84" t="s">
        <v>25</v>
      </c>
      <c r="E111" s="85">
        <v>0</v>
      </c>
      <c r="F111" s="86">
        <v>0</v>
      </c>
      <c r="G111" s="87">
        <f t="shared" si="15"/>
        <v>0</v>
      </c>
      <c r="H111" s="86">
        <v>0</v>
      </c>
      <c r="I111" s="88">
        <f t="shared" si="16"/>
        <v>0</v>
      </c>
      <c r="J111" s="48"/>
      <c r="K111" s="49"/>
      <c r="L111" s="49"/>
      <c r="M111" s="132"/>
    </row>
    <row r="112" spans="1:13" ht="12.75" customHeight="1" x14ac:dyDescent="0.25">
      <c r="A112" s="48"/>
      <c r="B112" s="49"/>
      <c r="C112" s="56"/>
      <c r="D112" s="84" t="s">
        <v>26</v>
      </c>
      <c r="E112" s="85">
        <v>0</v>
      </c>
      <c r="F112" s="86">
        <v>0</v>
      </c>
      <c r="G112" s="87">
        <f t="shared" si="15"/>
        <v>0</v>
      </c>
      <c r="H112" s="86">
        <v>0</v>
      </c>
      <c r="I112" s="88">
        <f t="shared" si="16"/>
        <v>0</v>
      </c>
      <c r="J112" s="48"/>
      <c r="K112" s="49"/>
      <c r="L112" s="49"/>
      <c r="M112" s="132"/>
    </row>
    <row r="113" spans="1:13" ht="12.75" customHeight="1" x14ac:dyDescent="0.25">
      <c r="A113" s="48"/>
      <c r="B113" s="49"/>
      <c r="C113" s="90" t="s">
        <v>28</v>
      </c>
      <c r="D113" s="84" t="s">
        <v>24</v>
      </c>
      <c r="E113" s="85">
        <v>0</v>
      </c>
      <c r="F113" s="86">
        <v>0</v>
      </c>
      <c r="G113" s="87">
        <f t="shared" si="15"/>
        <v>0</v>
      </c>
      <c r="H113" s="86">
        <v>0</v>
      </c>
      <c r="I113" s="88">
        <f t="shared" si="16"/>
        <v>0</v>
      </c>
      <c r="J113" s="48"/>
      <c r="K113" s="49"/>
      <c r="L113" s="49"/>
      <c r="M113" s="132"/>
    </row>
    <row r="114" spans="1:13" ht="12.75" customHeight="1" x14ac:dyDescent="0.25">
      <c r="A114" s="48"/>
      <c r="B114" s="49"/>
      <c r="C114" s="49"/>
      <c r="D114" s="84" t="s">
        <v>25</v>
      </c>
      <c r="E114" s="85">
        <v>0</v>
      </c>
      <c r="F114" s="86">
        <v>0</v>
      </c>
      <c r="G114" s="87">
        <f t="shared" si="15"/>
        <v>0</v>
      </c>
      <c r="H114" s="86">
        <v>0</v>
      </c>
      <c r="I114" s="88">
        <f t="shared" si="16"/>
        <v>0</v>
      </c>
      <c r="J114" s="48"/>
      <c r="K114" s="49"/>
      <c r="L114" s="49"/>
      <c r="M114" s="132"/>
    </row>
    <row r="115" spans="1:13" ht="12.75" customHeight="1" x14ac:dyDescent="0.25">
      <c r="A115" s="48"/>
      <c r="B115" s="49"/>
      <c r="C115" s="56"/>
      <c r="D115" s="84" t="s">
        <v>26</v>
      </c>
      <c r="E115" s="85">
        <v>0</v>
      </c>
      <c r="F115" s="86">
        <v>0</v>
      </c>
      <c r="G115" s="87">
        <f t="shared" si="15"/>
        <v>0</v>
      </c>
      <c r="H115" s="86">
        <v>0</v>
      </c>
      <c r="I115" s="88">
        <f t="shared" si="16"/>
        <v>0</v>
      </c>
      <c r="J115" s="48"/>
      <c r="K115" s="49"/>
      <c r="L115" s="49"/>
      <c r="M115" s="132"/>
    </row>
    <row r="116" spans="1:13" ht="12.75" customHeight="1" x14ac:dyDescent="0.25">
      <c r="A116" s="48"/>
      <c r="B116" s="49"/>
      <c r="C116" s="90" t="s">
        <v>29</v>
      </c>
      <c r="D116" s="84" t="s">
        <v>24</v>
      </c>
      <c r="E116" s="85">
        <v>0</v>
      </c>
      <c r="F116" s="86">
        <v>0</v>
      </c>
      <c r="G116" s="87">
        <f t="shared" si="15"/>
        <v>0</v>
      </c>
      <c r="H116" s="86">
        <v>0</v>
      </c>
      <c r="I116" s="88">
        <f t="shared" si="16"/>
        <v>0</v>
      </c>
      <c r="J116" s="48"/>
      <c r="K116" s="49"/>
      <c r="L116" s="49"/>
      <c r="M116" s="132"/>
    </row>
    <row r="117" spans="1:13" ht="12.75" customHeight="1" x14ac:dyDescent="0.25">
      <c r="A117" s="48"/>
      <c r="B117" s="49"/>
      <c r="C117" s="49"/>
      <c r="D117" s="84" t="s">
        <v>25</v>
      </c>
      <c r="E117" s="85">
        <v>0</v>
      </c>
      <c r="F117" s="86">
        <v>0</v>
      </c>
      <c r="G117" s="87">
        <f t="shared" si="15"/>
        <v>0</v>
      </c>
      <c r="H117" s="86">
        <v>0</v>
      </c>
      <c r="I117" s="88">
        <f t="shared" si="16"/>
        <v>0</v>
      </c>
      <c r="J117" s="48"/>
      <c r="K117" s="49"/>
      <c r="L117" s="49"/>
      <c r="M117" s="132"/>
    </row>
    <row r="118" spans="1:13" ht="12.75" customHeight="1" x14ac:dyDescent="0.25">
      <c r="A118" s="48"/>
      <c r="B118" s="49"/>
      <c r="C118" s="56"/>
      <c r="D118" s="84" t="s">
        <v>26</v>
      </c>
      <c r="E118" s="85">
        <v>0</v>
      </c>
      <c r="F118" s="86">
        <v>0</v>
      </c>
      <c r="G118" s="87">
        <f t="shared" si="15"/>
        <v>0</v>
      </c>
      <c r="H118" s="86">
        <v>0</v>
      </c>
      <c r="I118" s="88">
        <f t="shared" si="16"/>
        <v>0</v>
      </c>
      <c r="J118" s="48"/>
      <c r="K118" s="49"/>
      <c r="L118" s="49"/>
      <c r="M118" s="132"/>
    </row>
    <row r="119" spans="1:13" ht="12.75" customHeight="1" x14ac:dyDescent="0.25">
      <c r="A119" s="48"/>
      <c r="B119" s="49"/>
      <c r="C119" s="90" t="s">
        <v>30</v>
      </c>
      <c r="D119" s="84" t="s">
        <v>24</v>
      </c>
      <c r="E119" s="85">
        <v>0</v>
      </c>
      <c r="F119" s="86">
        <v>0</v>
      </c>
      <c r="G119" s="87">
        <f t="shared" si="15"/>
        <v>0</v>
      </c>
      <c r="H119" s="86">
        <v>0</v>
      </c>
      <c r="I119" s="88">
        <f t="shared" si="16"/>
        <v>0</v>
      </c>
      <c r="J119" s="48"/>
      <c r="K119" s="49"/>
      <c r="L119" s="49"/>
      <c r="M119" s="132"/>
    </row>
    <row r="120" spans="1:13" ht="12.75" customHeight="1" x14ac:dyDescent="0.25">
      <c r="A120" s="48"/>
      <c r="B120" s="49"/>
      <c r="C120" s="49"/>
      <c r="D120" s="84" t="s">
        <v>25</v>
      </c>
      <c r="E120" s="85">
        <v>0</v>
      </c>
      <c r="F120" s="86">
        <v>0</v>
      </c>
      <c r="G120" s="87">
        <f t="shared" si="15"/>
        <v>0</v>
      </c>
      <c r="H120" s="86">
        <v>0</v>
      </c>
      <c r="I120" s="88">
        <f t="shared" si="16"/>
        <v>0</v>
      </c>
      <c r="J120" s="48"/>
      <c r="K120" s="49"/>
      <c r="L120" s="49"/>
      <c r="M120" s="132"/>
    </row>
    <row r="121" spans="1:13" ht="12.75" customHeight="1" x14ac:dyDescent="0.25">
      <c r="A121" s="48"/>
      <c r="B121" s="49"/>
      <c r="C121" s="56"/>
      <c r="D121" s="84" t="s">
        <v>26</v>
      </c>
      <c r="E121" s="85">
        <v>0</v>
      </c>
      <c r="F121" s="86">
        <v>0</v>
      </c>
      <c r="G121" s="87">
        <f t="shared" si="15"/>
        <v>0</v>
      </c>
      <c r="H121" s="86">
        <v>0</v>
      </c>
      <c r="I121" s="88">
        <f t="shared" si="16"/>
        <v>0</v>
      </c>
      <c r="J121" s="48"/>
      <c r="K121" s="49"/>
      <c r="L121" s="49"/>
      <c r="M121" s="132"/>
    </row>
    <row r="122" spans="1:13" ht="12.75" customHeight="1" x14ac:dyDescent="0.25">
      <c r="A122" s="48"/>
      <c r="B122" s="49"/>
      <c r="C122" s="90" t="s">
        <v>31</v>
      </c>
      <c r="D122" s="84" t="s">
        <v>24</v>
      </c>
      <c r="E122" s="85">
        <v>0</v>
      </c>
      <c r="F122" s="86">
        <v>0</v>
      </c>
      <c r="G122" s="87">
        <f t="shared" si="15"/>
        <v>0</v>
      </c>
      <c r="H122" s="86">
        <v>0</v>
      </c>
      <c r="I122" s="88">
        <f t="shared" si="16"/>
        <v>0</v>
      </c>
      <c r="J122" s="48"/>
      <c r="K122" s="49"/>
      <c r="L122" s="49"/>
      <c r="M122" s="132"/>
    </row>
    <row r="123" spans="1:13" ht="12.75" customHeight="1" x14ac:dyDescent="0.25">
      <c r="A123" s="48"/>
      <c r="B123" s="49"/>
      <c r="C123" s="49"/>
      <c r="D123" s="84" t="s">
        <v>25</v>
      </c>
      <c r="E123" s="85">
        <v>0</v>
      </c>
      <c r="F123" s="86">
        <v>0</v>
      </c>
      <c r="G123" s="87">
        <f t="shared" si="15"/>
        <v>0</v>
      </c>
      <c r="H123" s="86">
        <v>0</v>
      </c>
      <c r="I123" s="88">
        <f t="shared" si="16"/>
        <v>0</v>
      </c>
      <c r="J123" s="48"/>
      <c r="K123" s="49"/>
      <c r="L123" s="49"/>
      <c r="M123" s="132"/>
    </row>
    <row r="124" spans="1:13" ht="12.75" customHeight="1" thickBot="1" x14ac:dyDescent="0.3">
      <c r="A124" s="35"/>
      <c r="B124" s="33"/>
      <c r="C124" s="33"/>
      <c r="D124" s="91" t="s">
        <v>26</v>
      </c>
      <c r="E124" s="92">
        <v>0</v>
      </c>
      <c r="F124" s="93">
        <v>0</v>
      </c>
      <c r="G124" s="94">
        <f t="shared" si="15"/>
        <v>0</v>
      </c>
      <c r="H124" s="93">
        <v>0</v>
      </c>
      <c r="I124" s="95">
        <f t="shared" si="16"/>
        <v>0</v>
      </c>
      <c r="J124" s="35"/>
      <c r="K124" s="33"/>
      <c r="L124" s="33"/>
      <c r="M124" s="36"/>
    </row>
    <row r="125" spans="1:13" ht="12.75" customHeight="1" thickBot="1" x14ac:dyDescent="0.3">
      <c r="A125" s="133" t="s">
        <v>43</v>
      </c>
      <c r="B125" s="65"/>
      <c r="C125" s="65"/>
      <c r="D125" s="66"/>
      <c r="E125" s="116">
        <v>1</v>
      </c>
      <c r="F125" s="117">
        <v>0</v>
      </c>
      <c r="G125" s="117">
        <f t="shared" si="15"/>
        <v>1</v>
      </c>
      <c r="H125" s="118">
        <v>0</v>
      </c>
      <c r="I125" s="119">
        <f t="shared" si="16"/>
        <v>1</v>
      </c>
      <c r="J125" s="120"/>
      <c r="K125" s="121"/>
      <c r="L125" s="121">
        <f>J125+K125</f>
        <v>0</v>
      </c>
      <c r="M125" s="122"/>
    </row>
    <row r="126" spans="1:13" ht="27" customHeight="1" thickBot="1" x14ac:dyDescent="0.3">
      <c r="A126" s="64" t="s">
        <v>46</v>
      </c>
      <c r="B126" s="65"/>
      <c r="C126" s="65"/>
      <c r="D126" s="66"/>
      <c r="E126" s="67">
        <f t="shared" ref="E126:M126" si="17">SUM(E107:E125)</f>
        <v>1</v>
      </c>
      <c r="F126" s="68">
        <f t="shared" si="17"/>
        <v>0</v>
      </c>
      <c r="G126" s="69">
        <f t="shared" si="17"/>
        <v>1</v>
      </c>
      <c r="H126" s="68">
        <f t="shared" si="17"/>
        <v>0</v>
      </c>
      <c r="I126" s="70">
        <f t="shared" si="17"/>
        <v>1</v>
      </c>
      <c r="J126" s="71">
        <f t="shared" si="17"/>
        <v>1</v>
      </c>
      <c r="K126" s="68">
        <f t="shared" si="17"/>
        <v>0</v>
      </c>
      <c r="L126" s="69">
        <f t="shared" si="17"/>
        <v>1</v>
      </c>
      <c r="M126" s="123">
        <f t="shared" si="17"/>
        <v>0</v>
      </c>
    </row>
    <row r="127" spans="1:13" ht="12.75" customHeight="1" x14ac:dyDescent="0.25">
      <c r="A127" s="97" t="s">
        <v>47</v>
      </c>
      <c r="B127" s="98" t="s">
        <v>34</v>
      </c>
      <c r="C127" s="99" t="s">
        <v>23</v>
      </c>
      <c r="D127" s="100" t="s">
        <v>24</v>
      </c>
      <c r="E127" s="101">
        <v>31</v>
      </c>
      <c r="F127" s="102">
        <v>0</v>
      </c>
      <c r="G127" s="103">
        <f t="shared" ref="G127:G144" si="18">E127+F127</f>
        <v>31</v>
      </c>
      <c r="H127" s="102">
        <v>0</v>
      </c>
      <c r="I127" s="104">
        <f t="shared" ref="I127:I144" si="19">G127+H127</f>
        <v>31</v>
      </c>
      <c r="J127" s="45">
        <v>22</v>
      </c>
      <c r="K127" s="45">
        <v>1</v>
      </c>
      <c r="L127" s="134">
        <f>J127+K127</f>
        <v>23</v>
      </c>
      <c r="M127" s="135"/>
    </row>
    <row r="128" spans="1:13" ht="12.75" customHeight="1" x14ac:dyDescent="0.25">
      <c r="A128" s="48"/>
      <c r="B128" s="49"/>
      <c r="C128" s="49"/>
      <c r="D128" s="50" t="s">
        <v>25</v>
      </c>
      <c r="E128" s="51">
        <v>38</v>
      </c>
      <c r="F128" s="52">
        <v>0</v>
      </c>
      <c r="G128" s="53">
        <f t="shared" si="18"/>
        <v>38</v>
      </c>
      <c r="H128" s="52">
        <v>0</v>
      </c>
      <c r="I128" s="54">
        <f t="shared" si="19"/>
        <v>38</v>
      </c>
      <c r="J128" s="48"/>
      <c r="K128" s="48"/>
      <c r="L128" s="49"/>
      <c r="M128" s="132"/>
    </row>
    <row r="129" spans="1:13" ht="12.75" customHeight="1" x14ac:dyDescent="0.25">
      <c r="A129" s="48"/>
      <c r="B129" s="49"/>
      <c r="C129" s="56"/>
      <c r="D129" s="50" t="s">
        <v>26</v>
      </c>
      <c r="E129" s="51">
        <v>2</v>
      </c>
      <c r="F129" s="52">
        <v>0</v>
      </c>
      <c r="G129" s="53">
        <f t="shared" si="18"/>
        <v>2</v>
      </c>
      <c r="H129" s="52">
        <v>0</v>
      </c>
      <c r="I129" s="54">
        <f t="shared" si="19"/>
        <v>2</v>
      </c>
      <c r="J129" s="48"/>
      <c r="K129" s="48"/>
      <c r="L129" s="49"/>
      <c r="M129" s="132"/>
    </row>
    <row r="130" spans="1:13" ht="12.75" customHeight="1" x14ac:dyDescent="0.25">
      <c r="A130" s="48"/>
      <c r="B130" s="49"/>
      <c r="C130" s="57" t="s">
        <v>27</v>
      </c>
      <c r="D130" s="50" t="s">
        <v>24</v>
      </c>
      <c r="E130" s="51">
        <v>0</v>
      </c>
      <c r="F130" s="52">
        <v>0</v>
      </c>
      <c r="G130" s="53">
        <f t="shared" si="18"/>
        <v>0</v>
      </c>
      <c r="H130" s="52">
        <v>0</v>
      </c>
      <c r="I130" s="54">
        <f t="shared" si="19"/>
        <v>0</v>
      </c>
      <c r="J130" s="48"/>
      <c r="K130" s="48"/>
      <c r="L130" s="49"/>
      <c r="M130" s="132"/>
    </row>
    <row r="131" spans="1:13" ht="12.75" customHeight="1" x14ac:dyDescent="0.25">
      <c r="A131" s="48"/>
      <c r="B131" s="49"/>
      <c r="C131" s="49"/>
      <c r="D131" s="50" t="s">
        <v>25</v>
      </c>
      <c r="E131" s="51">
        <v>0</v>
      </c>
      <c r="F131" s="52">
        <v>0</v>
      </c>
      <c r="G131" s="53">
        <f t="shared" si="18"/>
        <v>0</v>
      </c>
      <c r="H131" s="52">
        <v>0</v>
      </c>
      <c r="I131" s="54">
        <f t="shared" si="19"/>
        <v>0</v>
      </c>
      <c r="J131" s="48"/>
      <c r="K131" s="48"/>
      <c r="L131" s="49"/>
      <c r="M131" s="132"/>
    </row>
    <row r="132" spans="1:13" ht="12.75" customHeight="1" x14ac:dyDescent="0.25">
      <c r="A132" s="48"/>
      <c r="B132" s="49"/>
      <c r="C132" s="56"/>
      <c r="D132" s="50" t="s">
        <v>26</v>
      </c>
      <c r="E132" s="51">
        <v>0</v>
      </c>
      <c r="F132" s="52">
        <v>0</v>
      </c>
      <c r="G132" s="53">
        <f t="shared" si="18"/>
        <v>0</v>
      </c>
      <c r="H132" s="52">
        <v>0</v>
      </c>
      <c r="I132" s="54">
        <f t="shared" si="19"/>
        <v>0</v>
      </c>
      <c r="J132" s="48"/>
      <c r="K132" s="48"/>
      <c r="L132" s="49"/>
      <c r="M132" s="132"/>
    </row>
    <row r="133" spans="1:13" ht="12.75" customHeight="1" x14ac:dyDescent="0.25">
      <c r="A133" s="48"/>
      <c r="B133" s="49"/>
      <c r="C133" s="57" t="s">
        <v>28</v>
      </c>
      <c r="D133" s="50" t="s">
        <v>24</v>
      </c>
      <c r="E133" s="51">
        <v>0</v>
      </c>
      <c r="F133" s="52">
        <v>0</v>
      </c>
      <c r="G133" s="53">
        <f t="shared" si="18"/>
        <v>0</v>
      </c>
      <c r="H133" s="52">
        <v>0</v>
      </c>
      <c r="I133" s="54">
        <f t="shared" si="19"/>
        <v>0</v>
      </c>
      <c r="J133" s="48"/>
      <c r="K133" s="48"/>
      <c r="L133" s="49"/>
      <c r="M133" s="132"/>
    </row>
    <row r="134" spans="1:13" ht="12.75" customHeight="1" x14ac:dyDescent="0.25">
      <c r="A134" s="48"/>
      <c r="B134" s="49"/>
      <c r="C134" s="49"/>
      <c r="D134" s="50" t="s">
        <v>25</v>
      </c>
      <c r="E134" s="51">
        <v>1</v>
      </c>
      <c r="F134" s="52">
        <v>0</v>
      </c>
      <c r="G134" s="53">
        <f t="shared" si="18"/>
        <v>1</v>
      </c>
      <c r="H134" s="52">
        <v>0</v>
      </c>
      <c r="I134" s="54">
        <f t="shared" si="19"/>
        <v>1</v>
      </c>
      <c r="J134" s="48"/>
      <c r="K134" s="48"/>
      <c r="L134" s="49"/>
      <c r="M134" s="132"/>
    </row>
    <row r="135" spans="1:13" ht="12.75" customHeight="1" x14ac:dyDescent="0.25">
      <c r="A135" s="48"/>
      <c r="B135" s="49"/>
      <c r="C135" s="56"/>
      <c r="D135" s="50" t="s">
        <v>26</v>
      </c>
      <c r="E135" s="51">
        <v>0</v>
      </c>
      <c r="F135" s="52">
        <v>0</v>
      </c>
      <c r="G135" s="53">
        <f t="shared" si="18"/>
        <v>0</v>
      </c>
      <c r="H135" s="52">
        <v>0</v>
      </c>
      <c r="I135" s="54">
        <f t="shared" si="19"/>
        <v>0</v>
      </c>
      <c r="J135" s="48"/>
      <c r="K135" s="48"/>
      <c r="L135" s="49"/>
      <c r="M135" s="132"/>
    </row>
    <row r="136" spans="1:13" ht="12.75" customHeight="1" x14ac:dyDescent="0.25">
      <c r="A136" s="48"/>
      <c r="B136" s="49"/>
      <c r="C136" s="57" t="s">
        <v>29</v>
      </c>
      <c r="D136" s="50" t="s">
        <v>24</v>
      </c>
      <c r="E136" s="51">
        <v>0</v>
      </c>
      <c r="F136" s="52">
        <v>0</v>
      </c>
      <c r="G136" s="53">
        <f t="shared" si="18"/>
        <v>0</v>
      </c>
      <c r="H136" s="52">
        <v>0</v>
      </c>
      <c r="I136" s="54">
        <f t="shared" si="19"/>
        <v>0</v>
      </c>
      <c r="J136" s="48"/>
      <c r="K136" s="48"/>
      <c r="L136" s="49"/>
      <c r="M136" s="132"/>
    </row>
    <row r="137" spans="1:13" ht="12.75" customHeight="1" x14ac:dyDescent="0.25">
      <c r="A137" s="48"/>
      <c r="B137" s="49"/>
      <c r="C137" s="49"/>
      <c r="D137" s="50" t="s">
        <v>25</v>
      </c>
      <c r="E137" s="51">
        <v>0</v>
      </c>
      <c r="F137" s="52">
        <v>0</v>
      </c>
      <c r="G137" s="53">
        <f t="shared" si="18"/>
        <v>0</v>
      </c>
      <c r="H137" s="52">
        <v>0</v>
      </c>
      <c r="I137" s="54">
        <f t="shared" si="19"/>
        <v>0</v>
      </c>
      <c r="J137" s="48"/>
      <c r="K137" s="48"/>
      <c r="L137" s="49"/>
      <c r="M137" s="132"/>
    </row>
    <row r="138" spans="1:13" ht="12.75" customHeight="1" x14ac:dyDescent="0.25">
      <c r="A138" s="48"/>
      <c r="B138" s="49"/>
      <c r="C138" s="56"/>
      <c r="D138" s="50" t="s">
        <v>26</v>
      </c>
      <c r="E138" s="51">
        <v>0</v>
      </c>
      <c r="F138" s="52">
        <v>0</v>
      </c>
      <c r="G138" s="53">
        <f t="shared" si="18"/>
        <v>0</v>
      </c>
      <c r="H138" s="52">
        <v>0</v>
      </c>
      <c r="I138" s="54">
        <f t="shared" si="19"/>
        <v>0</v>
      </c>
      <c r="J138" s="48"/>
      <c r="K138" s="48"/>
      <c r="L138" s="49"/>
      <c r="M138" s="132"/>
    </row>
    <row r="139" spans="1:13" ht="12.75" customHeight="1" x14ac:dyDescent="0.25">
      <c r="A139" s="48"/>
      <c r="B139" s="49"/>
      <c r="C139" s="57" t="s">
        <v>30</v>
      </c>
      <c r="D139" s="50" t="s">
        <v>24</v>
      </c>
      <c r="E139" s="51">
        <v>0</v>
      </c>
      <c r="F139" s="52">
        <v>0</v>
      </c>
      <c r="G139" s="53">
        <f t="shared" si="18"/>
        <v>0</v>
      </c>
      <c r="H139" s="52">
        <v>0</v>
      </c>
      <c r="I139" s="54">
        <f t="shared" si="19"/>
        <v>0</v>
      </c>
      <c r="J139" s="48"/>
      <c r="K139" s="48"/>
      <c r="L139" s="49"/>
      <c r="M139" s="132"/>
    </row>
    <row r="140" spans="1:13" ht="12.75" customHeight="1" x14ac:dyDescent="0.25">
      <c r="A140" s="48"/>
      <c r="B140" s="49"/>
      <c r="C140" s="49"/>
      <c r="D140" s="50" t="s">
        <v>25</v>
      </c>
      <c r="E140" s="51">
        <v>0</v>
      </c>
      <c r="F140" s="52">
        <v>0</v>
      </c>
      <c r="G140" s="53">
        <f t="shared" si="18"/>
        <v>0</v>
      </c>
      <c r="H140" s="52">
        <v>0</v>
      </c>
      <c r="I140" s="54">
        <f t="shared" si="19"/>
        <v>0</v>
      </c>
      <c r="J140" s="48"/>
      <c r="K140" s="48"/>
      <c r="L140" s="49"/>
      <c r="M140" s="132"/>
    </row>
    <row r="141" spans="1:13" ht="12.75" customHeight="1" x14ac:dyDescent="0.25">
      <c r="A141" s="48"/>
      <c r="B141" s="49"/>
      <c r="C141" s="56"/>
      <c r="D141" s="50" t="s">
        <v>26</v>
      </c>
      <c r="E141" s="51">
        <v>0</v>
      </c>
      <c r="F141" s="52">
        <v>0</v>
      </c>
      <c r="G141" s="53">
        <f t="shared" si="18"/>
        <v>0</v>
      </c>
      <c r="H141" s="52">
        <v>0</v>
      </c>
      <c r="I141" s="54">
        <f t="shared" si="19"/>
        <v>0</v>
      </c>
      <c r="J141" s="48"/>
      <c r="K141" s="48"/>
      <c r="L141" s="49"/>
      <c r="M141" s="132"/>
    </row>
    <row r="142" spans="1:13" ht="12.75" customHeight="1" x14ac:dyDescent="0.25">
      <c r="A142" s="48"/>
      <c r="B142" s="49"/>
      <c r="C142" s="57" t="s">
        <v>31</v>
      </c>
      <c r="D142" s="50" t="s">
        <v>24</v>
      </c>
      <c r="E142" s="51">
        <v>0</v>
      </c>
      <c r="F142" s="52">
        <v>0</v>
      </c>
      <c r="G142" s="53">
        <f t="shared" si="18"/>
        <v>0</v>
      </c>
      <c r="H142" s="52">
        <v>0</v>
      </c>
      <c r="I142" s="54">
        <f t="shared" si="19"/>
        <v>0</v>
      </c>
      <c r="J142" s="48"/>
      <c r="K142" s="48"/>
      <c r="L142" s="49"/>
      <c r="M142" s="132"/>
    </row>
    <row r="143" spans="1:13" ht="12.75" customHeight="1" x14ac:dyDescent="0.25">
      <c r="A143" s="48"/>
      <c r="B143" s="49"/>
      <c r="C143" s="49"/>
      <c r="D143" s="50" t="s">
        <v>25</v>
      </c>
      <c r="E143" s="51">
        <v>0</v>
      </c>
      <c r="F143" s="52">
        <v>0</v>
      </c>
      <c r="G143" s="53">
        <f t="shared" si="18"/>
        <v>0</v>
      </c>
      <c r="H143" s="52">
        <v>0</v>
      </c>
      <c r="I143" s="54">
        <f t="shared" si="19"/>
        <v>0</v>
      </c>
      <c r="J143" s="48"/>
      <c r="K143" s="48"/>
      <c r="L143" s="49"/>
      <c r="M143" s="132"/>
    </row>
    <row r="144" spans="1:13" ht="12.75" customHeight="1" thickBot="1" x14ac:dyDescent="0.3">
      <c r="A144" s="35"/>
      <c r="B144" s="33"/>
      <c r="C144" s="33"/>
      <c r="D144" s="105" t="s">
        <v>26</v>
      </c>
      <c r="E144" s="106">
        <v>0</v>
      </c>
      <c r="F144" s="107">
        <v>0</v>
      </c>
      <c r="G144" s="108">
        <f t="shared" si="18"/>
        <v>0</v>
      </c>
      <c r="H144" s="107">
        <v>0</v>
      </c>
      <c r="I144" s="109">
        <f t="shared" si="19"/>
        <v>0</v>
      </c>
      <c r="J144" s="35"/>
      <c r="K144" s="35"/>
      <c r="L144" s="33"/>
      <c r="M144" s="36"/>
    </row>
    <row r="145" spans="1:13" ht="37.5" customHeight="1" thickBot="1" x14ac:dyDescent="0.3">
      <c r="A145" s="64" t="s">
        <v>48</v>
      </c>
      <c r="B145" s="65"/>
      <c r="C145" s="65"/>
      <c r="D145" s="66"/>
      <c r="E145" s="67">
        <f t="shared" ref="E145:M145" si="20">SUM(E127:E144)</f>
        <v>72</v>
      </c>
      <c r="F145" s="68">
        <f t="shared" si="20"/>
        <v>0</v>
      </c>
      <c r="G145" s="69">
        <f t="shared" si="20"/>
        <v>72</v>
      </c>
      <c r="H145" s="68">
        <f t="shared" si="20"/>
        <v>0</v>
      </c>
      <c r="I145" s="70">
        <f t="shared" si="20"/>
        <v>72</v>
      </c>
      <c r="J145" s="71">
        <f t="shared" si="20"/>
        <v>22</v>
      </c>
      <c r="K145" s="68">
        <f t="shared" si="20"/>
        <v>1</v>
      </c>
      <c r="L145" s="69">
        <f t="shared" si="20"/>
        <v>23</v>
      </c>
      <c r="M145" s="72">
        <f t="shared" si="20"/>
        <v>0</v>
      </c>
    </row>
    <row r="146" spans="1:13" ht="12.75" customHeight="1" x14ac:dyDescent="0.25">
      <c r="A146" s="73" t="s">
        <v>49</v>
      </c>
      <c r="B146" s="74" t="s">
        <v>34</v>
      </c>
      <c r="C146" s="75" t="s">
        <v>23</v>
      </c>
      <c r="D146" s="76" t="s">
        <v>24</v>
      </c>
      <c r="E146" s="77">
        <v>6</v>
      </c>
      <c r="F146" s="78">
        <v>0</v>
      </c>
      <c r="G146" s="79">
        <f t="shared" ref="G146:G163" si="21">E146+F146</f>
        <v>6</v>
      </c>
      <c r="H146" s="78">
        <v>0</v>
      </c>
      <c r="I146" s="80">
        <f t="shared" ref="I146:I163" si="22">G146+H146</f>
        <v>6</v>
      </c>
      <c r="J146" s="81">
        <v>5</v>
      </c>
      <c r="K146" s="82">
        <v>0</v>
      </c>
      <c r="L146" s="130">
        <f>J146+K146</f>
        <v>5</v>
      </c>
      <c r="M146" s="131"/>
    </row>
    <row r="147" spans="1:13" ht="12.75" customHeight="1" x14ac:dyDescent="0.25">
      <c r="A147" s="48"/>
      <c r="B147" s="49"/>
      <c r="C147" s="49"/>
      <c r="D147" s="84" t="s">
        <v>25</v>
      </c>
      <c r="E147" s="85">
        <v>0</v>
      </c>
      <c r="F147" s="86">
        <v>0</v>
      </c>
      <c r="G147" s="87">
        <f t="shared" si="21"/>
        <v>0</v>
      </c>
      <c r="H147" s="86">
        <v>0</v>
      </c>
      <c r="I147" s="88">
        <f t="shared" si="22"/>
        <v>0</v>
      </c>
      <c r="J147" s="48"/>
      <c r="K147" s="49"/>
      <c r="L147" s="49"/>
      <c r="M147" s="132"/>
    </row>
    <row r="148" spans="1:13" ht="12.75" customHeight="1" x14ac:dyDescent="0.25">
      <c r="A148" s="48"/>
      <c r="B148" s="49"/>
      <c r="C148" s="56"/>
      <c r="D148" s="84" t="s">
        <v>26</v>
      </c>
      <c r="E148" s="85">
        <v>0</v>
      </c>
      <c r="F148" s="86">
        <v>0</v>
      </c>
      <c r="G148" s="87">
        <f t="shared" si="21"/>
        <v>0</v>
      </c>
      <c r="H148" s="86">
        <v>0</v>
      </c>
      <c r="I148" s="88">
        <f t="shared" si="22"/>
        <v>0</v>
      </c>
      <c r="J148" s="48"/>
      <c r="K148" s="49"/>
      <c r="L148" s="49"/>
      <c r="M148" s="132"/>
    </row>
    <row r="149" spans="1:13" ht="12.75" customHeight="1" x14ac:dyDescent="0.25">
      <c r="A149" s="48"/>
      <c r="B149" s="49"/>
      <c r="C149" s="90" t="s">
        <v>27</v>
      </c>
      <c r="D149" s="84" t="s">
        <v>24</v>
      </c>
      <c r="E149" s="85">
        <v>0</v>
      </c>
      <c r="F149" s="86">
        <v>0</v>
      </c>
      <c r="G149" s="87">
        <f t="shared" si="21"/>
        <v>0</v>
      </c>
      <c r="H149" s="86">
        <v>0</v>
      </c>
      <c r="I149" s="88">
        <f t="shared" si="22"/>
        <v>0</v>
      </c>
      <c r="J149" s="48"/>
      <c r="K149" s="49"/>
      <c r="L149" s="49"/>
      <c r="M149" s="132"/>
    </row>
    <row r="150" spans="1:13" ht="12.75" customHeight="1" x14ac:dyDescent="0.25">
      <c r="A150" s="48"/>
      <c r="B150" s="49"/>
      <c r="C150" s="49"/>
      <c r="D150" s="84" t="s">
        <v>25</v>
      </c>
      <c r="E150" s="85">
        <v>0</v>
      </c>
      <c r="F150" s="86">
        <v>0</v>
      </c>
      <c r="G150" s="87">
        <f t="shared" si="21"/>
        <v>0</v>
      </c>
      <c r="H150" s="86">
        <v>0</v>
      </c>
      <c r="I150" s="88">
        <f t="shared" si="22"/>
        <v>0</v>
      </c>
      <c r="J150" s="48"/>
      <c r="K150" s="49"/>
      <c r="L150" s="49"/>
      <c r="M150" s="132"/>
    </row>
    <row r="151" spans="1:13" ht="12.75" customHeight="1" x14ac:dyDescent="0.25">
      <c r="A151" s="48"/>
      <c r="B151" s="49"/>
      <c r="C151" s="56"/>
      <c r="D151" s="84" t="s">
        <v>26</v>
      </c>
      <c r="E151" s="85">
        <v>0</v>
      </c>
      <c r="F151" s="86">
        <v>0</v>
      </c>
      <c r="G151" s="87">
        <f t="shared" si="21"/>
        <v>0</v>
      </c>
      <c r="H151" s="86">
        <v>0</v>
      </c>
      <c r="I151" s="88">
        <f t="shared" si="22"/>
        <v>0</v>
      </c>
      <c r="J151" s="48"/>
      <c r="K151" s="49"/>
      <c r="L151" s="49"/>
      <c r="M151" s="132"/>
    </row>
    <row r="152" spans="1:13" ht="12.75" customHeight="1" x14ac:dyDescent="0.25">
      <c r="A152" s="48"/>
      <c r="B152" s="49"/>
      <c r="C152" s="90" t="s">
        <v>28</v>
      </c>
      <c r="D152" s="84" t="s">
        <v>24</v>
      </c>
      <c r="E152" s="85">
        <v>0</v>
      </c>
      <c r="F152" s="86">
        <v>0</v>
      </c>
      <c r="G152" s="87">
        <f t="shared" si="21"/>
        <v>0</v>
      </c>
      <c r="H152" s="86">
        <v>0</v>
      </c>
      <c r="I152" s="88">
        <f t="shared" si="22"/>
        <v>0</v>
      </c>
      <c r="J152" s="48"/>
      <c r="K152" s="49"/>
      <c r="L152" s="49"/>
      <c r="M152" s="132"/>
    </row>
    <row r="153" spans="1:13" ht="12.75" customHeight="1" x14ac:dyDescent="0.25">
      <c r="A153" s="48"/>
      <c r="B153" s="49"/>
      <c r="C153" s="49"/>
      <c r="D153" s="84" t="s">
        <v>25</v>
      </c>
      <c r="E153" s="85">
        <v>0</v>
      </c>
      <c r="F153" s="86">
        <v>0</v>
      </c>
      <c r="G153" s="87">
        <f t="shared" si="21"/>
        <v>0</v>
      </c>
      <c r="H153" s="86">
        <v>0</v>
      </c>
      <c r="I153" s="88">
        <f t="shared" si="22"/>
        <v>0</v>
      </c>
      <c r="J153" s="48"/>
      <c r="K153" s="49"/>
      <c r="L153" s="49"/>
      <c r="M153" s="132"/>
    </row>
    <row r="154" spans="1:13" ht="12.75" customHeight="1" x14ac:dyDescent="0.25">
      <c r="A154" s="48"/>
      <c r="B154" s="49"/>
      <c r="C154" s="56"/>
      <c r="D154" s="84" t="s">
        <v>26</v>
      </c>
      <c r="E154" s="85">
        <v>0</v>
      </c>
      <c r="F154" s="86">
        <v>0</v>
      </c>
      <c r="G154" s="87">
        <f t="shared" si="21"/>
        <v>0</v>
      </c>
      <c r="H154" s="86">
        <v>0</v>
      </c>
      <c r="I154" s="88">
        <f t="shared" si="22"/>
        <v>0</v>
      </c>
      <c r="J154" s="48"/>
      <c r="K154" s="49"/>
      <c r="L154" s="49"/>
      <c r="M154" s="132"/>
    </row>
    <row r="155" spans="1:13" ht="12.75" customHeight="1" x14ac:dyDescent="0.25">
      <c r="A155" s="48"/>
      <c r="B155" s="49"/>
      <c r="C155" s="90" t="s">
        <v>29</v>
      </c>
      <c r="D155" s="84" t="s">
        <v>24</v>
      </c>
      <c r="E155" s="85">
        <v>0</v>
      </c>
      <c r="F155" s="86">
        <v>0</v>
      </c>
      <c r="G155" s="87">
        <f t="shared" si="21"/>
        <v>0</v>
      </c>
      <c r="H155" s="86">
        <v>0</v>
      </c>
      <c r="I155" s="88">
        <f t="shared" si="22"/>
        <v>0</v>
      </c>
      <c r="J155" s="48"/>
      <c r="K155" s="49"/>
      <c r="L155" s="49"/>
      <c r="M155" s="132"/>
    </row>
    <row r="156" spans="1:13" ht="12.75" customHeight="1" x14ac:dyDescent="0.25">
      <c r="A156" s="48"/>
      <c r="B156" s="49"/>
      <c r="C156" s="49"/>
      <c r="D156" s="84" t="s">
        <v>25</v>
      </c>
      <c r="E156" s="85">
        <v>0</v>
      </c>
      <c r="F156" s="86">
        <v>0</v>
      </c>
      <c r="G156" s="87">
        <f t="shared" si="21"/>
        <v>0</v>
      </c>
      <c r="H156" s="86">
        <v>0</v>
      </c>
      <c r="I156" s="88">
        <f t="shared" si="22"/>
        <v>0</v>
      </c>
      <c r="J156" s="48"/>
      <c r="K156" s="49"/>
      <c r="L156" s="49"/>
      <c r="M156" s="132"/>
    </row>
    <row r="157" spans="1:13" ht="12.75" customHeight="1" x14ac:dyDescent="0.25">
      <c r="A157" s="48"/>
      <c r="B157" s="49"/>
      <c r="C157" s="56"/>
      <c r="D157" s="84" t="s">
        <v>26</v>
      </c>
      <c r="E157" s="85">
        <v>0</v>
      </c>
      <c r="F157" s="86">
        <v>0</v>
      </c>
      <c r="G157" s="87">
        <f t="shared" si="21"/>
        <v>0</v>
      </c>
      <c r="H157" s="86">
        <v>0</v>
      </c>
      <c r="I157" s="88">
        <f t="shared" si="22"/>
        <v>0</v>
      </c>
      <c r="J157" s="48"/>
      <c r="K157" s="49"/>
      <c r="L157" s="49"/>
      <c r="M157" s="132"/>
    </row>
    <row r="158" spans="1:13" ht="12.75" customHeight="1" x14ac:dyDescent="0.25">
      <c r="A158" s="48"/>
      <c r="B158" s="49"/>
      <c r="C158" s="90" t="s">
        <v>30</v>
      </c>
      <c r="D158" s="84" t="s">
        <v>24</v>
      </c>
      <c r="E158" s="85">
        <v>0</v>
      </c>
      <c r="F158" s="86">
        <v>0</v>
      </c>
      <c r="G158" s="87">
        <f t="shared" si="21"/>
        <v>0</v>
      </c>
      <c r="H158" s="86">
        <v>0</v>
      </c>
      <c r="I158" s="88">
        <f t="shared" si="22"/>
        <v>0</v>
      </c>
      <c r="J158" s="48"/>
      <c r="K158" s="49"/>
      <c r="L158" s="49"/>
      <c r="M158" s="132"/>
    </row>
    <row r="159" spans="1:13" ht="12.75" customHeight="1" x14ac:dyDescent="0.25">
      <c r="A159" s="48"/>
      <c r="B159" s="49"/>
      <c r="C159" s="49"/>
      <c r="D159" s="84" t="s">
        <v>25</v>
      </c>
      <c r="E159" s="85">
        <v>0</v>
      </c>
      <c r="F159" s="86">
        <v>0</v>
      </c>
      <c r="G159" s="87">
        <f t="shared" si="21"/>
        <v>0</v>
      </c>
      <c r="H159" s="86">
        <v>0</v>
      </c>
      <c r="I159" s="88">
        <f t="shared" si="22"/>
        <v>0</v>
      </c>
      <c r="J159" s="48"/>
      <c r="K159" s="49"/>
      <c r="L159" s="49"/>
      <c r="M159" s="132"/>
    </row>
    <row r="160" spans="1:13" ht="12.75" customHeight="1" x14ac:dyDescent="0.25">
      <c r="A160" s="48"/>
      <c r="B160" s="49"/>
      <c r="C160" s="56"/>
      <c r="D160" s="84" t="s">
        <v>26</v>
      </c>
      <c r="E160" s="85">
        <v>0</v>
      </c>
      <c r="F160" s="86">
        <v>0</v>
      </c>
      <c r="G160" s="87">
        <f t="shared" si="21"/>
        <v>0</v>
      </c>
      <c r="H160" s="86">
        <v>0</v>
      </c>
      <c r="I160" s="88">
        <f t="shared" si="22"/>
        <v>0</v>
      </c>
      <c r="J160" s="48"/>
      <c r="K160" s="49"/>
      <c r="L160" s="49"/>
      <c r="M160" s="132"/>
    </row>
    <row r="161" spans="1:13" ht="12.75" customHeight="1" x14ac:dyDescent="0.25">
      <c r="A161" s="48"/>
      <c r="B161" s="49"/>
      <c r="C161" s="90" t="s">
        <v>31</v>
      </c>
      <c r="D161" s="84" t="s">
        <v>24</v>
      </c>
      <c r="E161" s="85">
        <v>0</v>
      </c>
      <c r="F161" s="86">
        <v>0</v>
      </c>
      <c r="G161" s="87">
        <f t="shared" si="21"/>
        <v>0</v>
      </c>
      <c r="H161" s="86">
        <v>0</v>
      </c>
      <c r="I161" s="88">
        <f t="shared" si="22"/>
        <v>0</v>
      </c>
      <c r="J161" s="48"/>
      <c r="K161" s="49"/>
      <c r="L161" s="49"/>
      <c r="M161" s="132"/>
    </row>
    <row r="162" spans="1:13" ht="12.75" customHeight="1" x14ac:dyDescent="0.25">
      <c r="A162" s="48"/>
      <c r="B162" s="49"/>
      <c r="C162" s="49"/>
      <c r="D162" s="84" t="s">
        <v>25</v>
      </c>
      <c r="E162" s="85">
        <v>0</v>
      </c>
      <c r="F162" s="86">
        <v>0</v>
      </c>
      <c r="G162" s="87">
        <f t="shared" si="21"/>
        <v>0</v>
      </c>
      <c r="H162" s="86">
        <v>0</v>
      </c>
      <c r="I162" s="88">
        <f t="shared" si="22"/>
        <v>0</v>
      </c>
      <c r="J162" s="48"/>
      <c r="K162" s="49"/>
      <c r="L162" s="49"/>
      <c r="M162" s="132"/>
    </row>
    <row r="163" spans="1:13" ht="12.75" customHeight="1" thickBot="1" x14ac:dyDescent="0.3">
      <c r="A163" s="35"/>
      <c r="B163" s="33"/>
      <c r="C163" s="33"/>
      <c r="D163" s="91" t="s">
        <v>26</v>
      </c>
      <c r="E163" s="92">
        <v>0</v>
      </c>
      <c r="F163" s="93">
        <v>0</v>
      </c>
      <c r="G163" s="94">
        <f t="shared" si="21"/>
        <v>0</v>
      </c>
      <c r="H163" s="93">
        <v>0</v>
      </c>
      <c r="I163" s="95">
        <f t="shared" si="22"/>
        <v>0</v>
      </c>
      <c r="J163" s="35"/>
      <c r="K163" s="33"/>
      <c r="L163" s="33"/>
      <c r="M163" s="36"/>
    </row>
    <row r="164" spans="1:13" ht="39.75" customHeight="1" thickBot="1" x14ac:dyDescent="0.3">
      <c r="A164" s="64" t="s">
        <v>50</v>
      </c>
      <c r="B164" s="65"/>
      <c r="C164" s="65"/>
      <c r="D164" s="66"/>
      <c r="E164" s="67">
        <f t="shared" ref="E164:M164" si="23">SUM(E146:E163)</f>
        <v>6</v>
      </c>
      <c r="F164" s="68">
        <f t="shared" si="23"/>
        <v>0</v>
      </c>
      <c r="G164" s="69">
        <f t="shared" si="23"/>
        <v>6</v>
      </c>
      <c r="H164" s="68">
        <f t="shared" si="23"/>
        <v>0</v>
      </c>
      <c r="I164" s="70">
        <f t="shared" si="23"/>
        <v>6</v>
      </c>
      <c r="J164" s="71">
        <f t="shared" si="23"/>
        <v>5</v>
      </c>
      <c r="K164" s="68">
        <f t="shared" si="23"/>
        <v>0</v>
      </c>
      <c r="L164" s="69">
        <f t="shared" si="23"/>
        <v>5</v>
      </c>
      <c r="M164" s="72">
        <f t="shared" si="23"/>
        <v>0</v>
      </c>
    </row>
    <row r="165" spans="1:13" ht="12.75" customHeight="1" x14ac:dyDescent="0.25">
      <c r="A165" s="97" t="s">
        <v>51</v>
      </c>
      <c r="B165" s="98" t="s">
        <v>34</v>
      </c>
      <c r="C165" s="99" t="s">
        <v>23</v>
      </c>
      <c r="D165" s="100" t="s">
        <v>24</v>
      </c>
      <c r="E165" s="101">
        <v>3</v>
      </c>
      <c r="F165" s="102">
        <v>0</v>
      </c>
      <c r="G165" s="103">
        <f t="shared" ref="G165:G182" si="24">E165+F165</f>
        <v>3</v>
      </c>
      <c r="H165" s="102">
        <v>0</v>
      </c>
      <c r="I165" s="104">
        <f t="shared" ref="I165:I182" si="25">G165+H165</f>
        <v>3</v>
      </c>
      <c r="J165" s="45">
        <v>15</v>
      </c>
      <c r="K165" s="46">
        <v>3</v>
      </c>
      <c r="L165" s="134">
        <f>J165+K165</f>
        <v>18</v>
      </c>
      <c r="M165" s="135"/>
    </row>
    <row r="166" spans="1:13" ht="12.75" customHeight="1" x14ac:dyDescent="0.25">
      <c r="A166" s="48"/>
      <c r="B166" s="49"/>
      <c r="C166" s="49"/>
      <c r="D166" s="50" t="s">
        <v>25</v>
      </c>
      <c r="E166" s="51">
        <v>0</v>
      </c>
      <c r="F166" s="52">
        <v>0</v>
      </c>
      <c r="G166" s="53">
        <f t="shared" si="24"/>
        <v>0</v>
      </c>
      <c r="H166" s="52">
        <v>0</v>
      </c>
      <c r="I166" s="54">
        <f t="shared" si="25"/>
        <v>0</v>
      </c>
      <c r="J166" s="48"/>
      <c r="K166" s="49"/>
      <c r="L166" s="49"/>
      <c r="M166" s="132"/>
    </row>
    <row r="167" spans="1:13" ht="12.75" customHeight="1" x14ac:dyDescent="0.25">
      <c r="A167" s="48"/>
      <c r="B167" s="49"/>
      <c r="C167" s="56"/>
      <c r="D167" s="50" t="s">
        <v>26</v>
      </c>
      <c r="E167" s="51">
        <v>0</v>
      </c>
      <c r="F167" s="52">
        <v>0</v>
      </c>
      <c r="G167" s="53">
        <f t="shared" si="24"/>
        <v>0</v>
      </c>
      <c r="H167" s="52">
        <v>0</v>
      </c>
      <c r="I167" s="54">
        <f t="shared" si="25"/>
        <v>0</v>
      </c>
      <c r="J167" s="48"/>
      <c r="K167" s="49"/>
      <c r="L167" s="49"/>
      <c r="M167" s="132"/>
    </row>
    <row r="168" spans="1:13" ht="12.75" customHeight="1" x14ac:dyDescent="0.25">
      <c r="A168" s="48"/>
      <c r="B168" s="49"/>
      <c r="C168" s="57" t="s">
        <v>27</v>
      </c>
      <c r="D168" s="50" t="s">
        <v>24</v>
      </c>
      <c r="E168" s="51">
        <v>0</v>
      </c>
      <c r="F168" s="52">
        <v>0</v>
      </c>
      <c r="G168" s="53">
        <f t="shared" si="24"/>
        <v>0</v>
      </c>
      <c r="H168" s="52">
        <v>0</v>
      </c>
      <c r="I168" s="54">
        <f t="shared" si="25"/>
        <v>0</v>
      </c>
      <c r="J168" s="48"/>
      <c r="K168" s="49"/>
      <c r="L168" s="49"/>
      <c r="M168" s="132"/>
    </row>
    <row r="169" spans="1:13" ht="12.75" customHeight="1" x14ac:dyDescent="0.25">
      <c r="A169" s="48"/>
      <c r="B169" s="49"/>
      <c r="C169" s="49"/>
      <c r="D169" s="50" t="s">
        <v>25</v>
      </c>
      <c r="E169" s="51">
        <v>0</v>
      </c>
      <c r="F169" s="52">
        <v>0</v>
      </c>
      <c r="G169" s="53">
        <f t="shared" si="24"/>
        <v>0</v>
      </c>
      <c r="H169" s="52">
        <v>0</v>
      </c>
      <c r="I169" s="54">
        <f t="shared" si="25"/>
        <v>0</v>
      </c>
      <c r="J169" s="48"/>
      <c r="K169" s="49"/>
      <c r="L169" s="49"/>
      <c r="M169" s="132"/>
    </row>
    <row r="170" spans="1:13" ht="12.75" customHeight="1" x14ac:dyDescent="0.25">
      <c r="A170" s="48"/>
      <c r="B170" s="49"/>
      <c r="C170" s="56"/>
      <c r="D170" s="50" t="s">
        <v>26</v>
      </c>
      <c r="E170" s="51">
        <v>0</v>
      </c>
      <c r="F170" s="52">
        <v>0</v>
      </c>
      <c r="G170" s="53">
        <f t="shared" si="24"/>
        <v>0</v>
      </c>
      <c r="H170" s="52">
        <v>0</v>
      </c>
      <c r="I170" s="54">
        <f t="shared" si="25"/>
        <v>0</v>
      </c>
      <c r="J170" s="48"/>
      <c r="K170" s="49"/>
      <c r="L170" s="49"/>
      <c r="M170" s="132"/>
    </row>
    <row r="171" spans="1:13" ht="12.75" customHeight="1" x14ac:dyDescent="0.25">
      <c r="A171" s="48"/>
      <c r="B171" s="49"/>
      <c r="C171" s="57" t="s">
        <v>28</v>
      </c>
      <c r="D171" s="50" t="s">
        <v>24</v>
      </c>
      <c r="E171" s="51">
        <v>0</v>
      </c>
      <c r="F171" s="52">
        <v>0</v>
      </c>
      <c r="G171" s="53">
        <f t="shared" si="24"/>
        <v>0</v>
      </c>
      <c r="H171" s="52">
        <v>0</v>
      </c>
      <c r="I171" s="54">
        <f t="shared" si="25"/>
        <v>0</v>
      </c>
      <c r="J171" s="48"/>
      <c r="K171" s="49"/>
      <c r="L171" s="49"/>
      <c r="M171" s="132"/>
    </row>
    <row r="172" spans="1:13" ht="12.75" customHeight="1" x14ac:dyDescent="0.25">
      <c r="A172" s="48"/>
      <c r="B172" s="49"/>
      <c r="C172" s="49"/>
      <c r="D172" s="50" t="s">
        <v>25</v>
      </c>
      <c r="E172" s="51">
        <v>0</v>
      </c>
      <c r="F172" s="52">
        <v>0</v>
      </c>
      <c r="G172" s="53">
        <f t="shared" si="24"/>
        <v>0</v>
      </c>
      <c r="H172" s="52">
        <v>0</v>
      </c>
      <c r="I172" s="54">
        <f t="shared" si="25"/>
        <v>0</v>
      </c>
      <c r="J172" s="48"/>
      <c r="K172" s="49"/>
      <c r="L172" s="49"/>
      <c r="M172" s="132"/>
    </row>
    <row r="173" spans="1:13" ht="12.75" customHeight="1" x14ac:dyDescent="0.25">
      <c r="A173" s="48"/>
      <c r="B173" s="49"/>
      <c r="C173" s="56"/>
      <c r="D173" s="50" t="s">
        <v>26</v>
      </c>
      <c r="E173" s="51">
        <v>0</v>
      </c>
      <c r="F173" s="52">
        <v>0</v>
      </c>
      <c r="G173" s="53">
        <f t="shared" si="24"/>
        <v>0</v>
      </c>
      <c r="H173" s="52">
        <v>0</v>
      </c>
      <c r="I173" s="54">
        <f t="shared" si="25"/>
        <v>0</v>
      </c>
      <c r="J173" s="48"/>
      <c r="K173" s="49"/>
      <c r="L173" s="49"/>
      <c r="M173" s="132"/>
    </row>
    <row r="174" spans="1:13" ht="12.75" customHeight="1" x14ac:dyDescent="0.25">
      <c r="A174" s="48"/>
      <c r="B174" s="49"/>
      <c r="C174" s="57" t="s">
        <v>29</v>
      </c>
      <c r="D174" s="50" t="s">
        <v>24</v>
      </c>
      <c r="E174" s="51">
        <v>0</v>
      </c>
      <c r="F174" s="52">
        <v>0</v>
      </c>
      <c r="G174" s="53">
        <f t="shared" si="24"/>
        <v>0</v>
      </c>
      <c r="H174" s="52">
        <v>0</v>
      </c>
      <c r="I174" s="54">
        <f t="shared" si="25"/>
        <v>0</v>
      </c>
      <c r="J174" s="48"/>
      <c r="K174" s="49"/>
      <c r="L174" s="49"/>
      <c r="M174" s="132"/>
    </row>
    <row r="175" spans="1:13" ht="12.75" customHeight="1" x14ac:dyDescent="0.25">
      <c r="A175" s="48"/>
      <c r="B175" s="49"/>
      <c r="C175" s="49"/>
      <c r="D175" s="50" t="s">
        <v>25</v>
      </c>
      <c r="E175" s="51">
        <v>0</v>
      </c>
      <c r="F175" s="52">
        <v>0</v>
      </c>
      <c r="G175" s="53">
        <f t="shared" si="24"/>
        <v>0</v>
      </c>
      <c r="H175" s="52">
        <v>0</v>
      </c>
      <c r="I175" s="54">
        <f t="shared" si="25"/>
        <v>0</v>
      </c>
      <c r="J175" s="48"/>
      <c r="K175" s="49"/>
      <c r="L175" s="49"/>
      <c r="M175" s="132"/>
    </row>
    <row r="176" spans="1:13" ht="12.75" customHeight="1" x14ac:dyDescent="0.25">
      <c r="A176" s="48"/>
      <c r="B176" s="49"/>
      <c r="C176" s="56"/>
      <c r="D176" s="50" t="s">
        <v>26</v>
      </c>
      <c r="E176" s="51">
        <v>0</v>
      </c>
      <c r="F176" s="52">
        <v>0</v>
      </c>
      <c r="G176" s="53">
        <f t="shared" si="24"/>
        <v>0</v>
      </c>
      <c r="H176" s="52">
        <v>0</v>
      </c>
      <c r="I176" s="54">
        <f t="shared" si="25"/>
        <v>0</v>
      </c>
      <c r="J176" s="48"/>
      <c r="K176" s="49"/>
      <c r="L176" s="49"/>
      <c r="M176" s="132"/>
    </row>
    <row r="177" spans="1:13" ht="12.75" customHeight="1" x14ac:dyDescent="0.25">
      <c r="A177" s="48"/>
      <c r="B177" s="49"/>
      <c r="C177" s="57" t="s">
        <v>30</v>
      </c>
      <c r="D177" s="50" t="s">
        <v>24</v>
      </c>
      <c r="E177" s="51">
        <v>0</v>
      </c>
      <c r="F177" s="52">
        <v>0</v>
      </c>
      <c r="G177" s="53">
        <f t="shared" si="24"/>
        <v>0</v>
      </c>
      <c r="H177" s="52">
        <v>0</v>
      </c>
      <c r="I177" s="54">
        <f t="shared" si="25"/>
        <v>0</v>
      </c>
      <c r="J177" s="48"/>
      <c r="K177" s="49"/>
      <c r="L177" s="49"/>
      <c r="M177" s="132"/>
    </row>
    <row r="178" spans="1:13" ht="12.75" customHeight="1" x14ac:dyDescent="0.25">
      <c r="A178" s="48"/>
      <c r="B178" s="49"/>
      <c r="C178" s="49"/>
      <c r="D178" s="50" t="s">
        <v>25</v>
      </c>
      <c r="E178" s="51">
        <v>0</v>
      </c>
      <c r="F178" s="52">
        <v>0</v>
      </c>
      <c r="G178" s="53">
        <f t="shared" si="24"/>
        <v>0</v>
      </c>
      <c r="H178" s="52">
        <v>0</v>
      </c>
      <c r="I178" s="54">
        <f t="shared" si="25"/>
        <v>0</v>
      </c>
      <c r="J178" s="48"/>
      <c r="K178" s="49"/>
      <c r="L178" s="49"/>
      <c r="M178" s="132"/>
    </row>
    <row r="179" spans="1:13" ht="12.75" customHeight="1" x14ac:dyDescent="0.25">
      <c r="A179" s="48"/>
      <c r="B179" s="49"/>
      <c r="C179" s="56"/>
      <c r="D179" s="50" t="s">
        <v>26</v>
      </c>
      <c r="E179" s="51">
        <v>0</v>
      </c>
      <c r="F179" s="52">
        <v>0</v>
      </c>
      <c r="G179" s="53">
        <f t="shared" si="24"/>
        <v>0</v>
      </c>
      <c r="H179" s="52">
        <v>0</v>
      </c>
      <c r="I179" s="54">
        <f t="shared" si="25"/>
        <v>0</v>
      </c>
      <c r="J179" s="48"/>
      <c r="K179" s="49"/>
      <c r="L179" s="49"/>
      <c r="M179" s="132"/>
    </row>
    <row r="180" spans="1:13" ht="12.75" customHeight="1" x14ac:dyDescent="0.25">
      <c r="A180" s="48"/>
      <c r="B180" s="49"/>
      <c r="C180" s="57" t="s">
        <v>31</v>
      </c>
      <c r="D180" s="50" t="s">
        <v>24</v>
      </c>
      <c r="E180" s="51">
        <v>0</v>
      </c>
      <c r="F180" s="52">
        <v>0</v>
      </c>
      <c r="G180" s="53">
        <f t="shared" si="24"/>
        <v>0</v>
      </c>
      <c r="H180" s="52">
        <v>0</v>
      </c>
      <c r="I180" s="54">
        <f t="shared" si="25"/>
        <v>0</v>
      </c>
      <c r="J180" s="48"/>
      <c r="K180" s="49"/>
      <c r="L180" s="49"/>
      <c r="M180" s="132"/>
    </row>
    <row r="181" spans="1:13" ht="12.75" customHeight="1" x14ac:dyDescent="0.25">
      <c r="A181" s="48"/>
      <c r="B181" s="49"/>
      <c r="C181" s="49"/>
      <c r="D181" s="50" t="s">
        <v>25</v>
      </c>
      <c r="E181" s="51">
        <v>0</v>
      </c>
      <c r="F181" s="52">
        <v>0</v>
      </c>
      <c r="G181" s="53">
        <f t="shared" si="24"/>
        <v>0</v>
      </c>
      <c r="H181" s="52">
        <v>0</v>
      </c>
      <c r="I181" s="54">
        <f t="shared" si="25"/>
        <v>0</v>
      </c>
      <c r="J181" s="48"/>
      <c r="K181" s="49"/>
      <c r="L181" s="49"/>
      <c r="M181" s="132"/>
    </row>
    <row r="182" spans="1:13" ht="12.75" customHeight="1" thickBot="1" x14ac:dyDescent="0.3">
      <c r="A182" s="35"/>
      <c r="B182" s="33"/>
      <c r="C182" s="33"/>
      <c r="D182" s="105" t="s">
        <v>26</v>
      </c>
      <c r="E182" s="106">
        <v>0</v>
      </c>
      <c r="F182" s="107">
        <v>0</v>
      </c>
      <c r="G182" s="108">
        <f t="shared" si="24"/>
        <v>0</v>
      </c>
      <c r="H182" s="107">
        <v>0</v>
      </c>
      <c r="I182" s="109">
        <f t="shared" si="25"/>
        <v>0</v>
      </c>
      <c r="J182" s="35"/>
      <c r="K182" s="33"/>
      <c r="L182" s="33"/>
      <c r="M182" s="36"/>
    </row>
    <row r="183" spans="1:13" ht="36.75" customHeight="1" thickBot="1" x14ac:dyDescent="0.3">
      <c r="A183" s="64" t="s">
        <v>52</v>
      </c>
      <c r="B183" s="65"/>
      <c r="C183" s="65"/>
      <c r="D183" s="66"/>
      <c r="E183" s="67">
        <f t="shared" ref="E183:M183" si="26">SUM(E165:E182)</f>
        <v>3</v>
      </c>
      <c r="F183" s="68">
        <f t="shared" si="26"/>
        <v>0</v>
      </c>
      <c r="G183" s="69">
        <f t="shared" si="26"/>
        <v>3</v>
      </c>
      <c r="H183" s="68">
        <f t="shared" si="26"/>
        <v>0</v>
      </c>
      <c r="I183" s="70">
        <f t="shared" si="26"/>
        <v>3</v>
      </c>
      <c r="J183" s="71">
        <f t="shared" si="26"/>
        <v>15</v>
      </c>
      <c r="K183" s="68">
        <f t="shared" si="26"/>
        <v>3</v>
      </c>
      <c r="L183" s="69">
        <f t="shared" si="26"/>
        <v>18</v>
      </c>
      <c r="M183" s="72">
        <f t="shared" si="26"/>
        <v>0</v>
      </c>
    </row>
    <row r="184" spans="1:13" ht="27" customHeight="1" x14ac:dyDescent="0.25">
      <c r="A184" s="136" t="s">
        <v>53</v>
      </c>
      <c r="B184" s="16"/>
      <c r="C184" s="16"/>
      <c r="D184" s="137"/>
      <c r="E184" s="138"/>
      <c r="F184" s="138"/>
      <c r="G184" s="139"/>
      <c r="H184" s="138"/>
      <c r="I184" s="140"/>
      <c r="J184" s="141">
        <v>50</v>
      </c>
      <c r="K184" s="142">
        <v>78</v>
      </c>
      <c r="L184" s="143">
        <f>J184+K184</f>
        <v>128</v>
      </c>
      <c r="M184" s="144"/>
    </row>
    <row r="185" spans="1:13" ht="27" customHeight="1" thickBot="1" x14ac:dyDescent="0.3">
      <c r="A185" s="145" t="s">
        <v>17</v>
      </c>
      <c r="B185" s="146"/>
      <c r="C185" s="146"/>
      <c r="D185" s="147"/>
      <c r="E185" s="148"/>
      <c r="F185" s="148"/>
      <c r="G185" s="149"/>
      <c r="H185" s="148"/>
      <c r="I185" s="150"/>
      <c r="J185" s="151"/>
      <c r="K185" s="148"/>
      <c r="L185" s="149"/>
      <c r="M185" s="152">
        <v>320</v>
      </c>
    </row>
    <row r="186" spans="1:13" ht="31.5" customHeight="1" thickBot="1" x14ac:dyDescent="0.3">
      <c r="A186" s="64" t="s">
        <v>54</v>
      </c>
      <c r="B186" s="65"/>
      <c r="C186" s="65"/>
      <c r="D186" s="66"/>
      <c r="E186" s="67">
        <f t="shared" ref="E186:I186" si="27">E126+E106+E183+E164+E145+E86+E66+E47+E28</f>
        <v>1648</v>
      </c>
      <c r="F186" s="68">
        <f t="shared" si="27"/>
        <v>315</v>
      </c>
      <c r="G186" s="69">
        <f t="shared" si="27"/>
        <v>1963</v>
      </c>
      <c r="H186" s="68">
        <f t="shared" si="27"/>
        <v>291</v>
      </c>
      <c r="I186" s="70">
        <f t="shared" si="27"/>
        <v>2254</v>
      </c>
      <c r="J186" s="71">
        <f>J126+J106+J183+J164+J145+J86+J66+J47+J28+J184</f>
        <v>303</v>
      </c>
      <c r="K186" s="71">
        <f>K28+K47+K66+K86+K106+K126+K145+K164+K183+K184</f>
        <v>191</v>
      </c>
      <c r="L186" s="69">
        <f>L126+L106+L183+L164+L145+L86+L66+L47+L28+L184</f>
        <v>494</v>
      </c>
      <c r="M186" s="72">
        <f>M185</f>
        <v>320</v>
      </c>
    </row>
  </sheetData>
  <mergeCells count="132">
    <mergeCell ref="A183:D183"/>
    <mergeCell ref="A184:D184"/>
    <mergeCell ref="A185:D185"/>
    <mergeCell ref="A186:D186"/>
    <mergeCell ref="L165:L182"/>
    <mergeCell ref="M165:M182"/>
    <mergeCell ref="C168:C170"/>
    <mergeCell ref="C171:C173"/>
    <mergeCell ref="C174:C176"/>
    <mergeCell ref="C177:C179"/>
    <mergeCell ref="C180:C182"/>
    <mergeCell ref="A164:D164"/>
    <mergeCell ref="A165:A182"/>
    <mergeCell ref="B165:B182"/>
    <mergeCell ref="C165:C167"/>
    <mergeCell ref="J165:J182"/>
    <mergeCell ref="K165:K182"/>
    <mergeCell ref="L146:L163"/>
    <mergeCell ref="M146:M163"/>
    <mergeCell ref="C149:C151"/>
    <mergeCell ref="C152:C154"/>
    <mergeCell ref="C155:C157"/>
    <mergeCell ref="C158:C160"/>
    <mergeCell ref="C161:C163"/>
    <mergeCell ref="A145:D145"/>
    <mergeCell ref="A146:A163"/>
    <mergeCell ref="B146:B163"/>
    <mergeCell ref="C146:C148"/>
    <mergeCell ref="J146:J163"/>
    <mergeCell ref="K146:K163"/>
    <mergeCell ref="K127:K144"/>
    <mergeCell ref="L127:L144"/>
    <mergeCell ref="M127:M144"/>
    <mergeCell ref="C130:C132"/>
    <mergeCell ref="C133:C135"/>
    <mergeCell ref="C136:C138"/>
    <mergeCell ref="C139:C141"/>
    <mergeCell ref="C142:C144"/>
    <mergeCell ref="A125:D125"/>
    <mergeCell ref="A126:D126"/>
    <mergeCell ref="A127:A144"/>
    <mergeCell ref="B127:B144"/>
    <mergeCell ref="C127:C129"/>
    <mergeCell ref="J127:J144"/>
    <mergeCell ref="K107:K124"/>
    <mergeCell ref="L107:L124"/>
    <mergeCell ref="M107:M124"/>
    <mergeCell ref="C110:C112"/>
    <mergeCell ref="C113:C115"/>
    <mergeCell ref="C116:C118"/>
    <mergeCell ref="C119:C121"/>
    <mergeCell ref="C122:C124"/>
    <mergeCell ref="A105:D105"/>
    <mergeCell ref="A106:D106"/>
    <mergeCell ref="A107:A124"/>
    <mergeCell ref="B107:B124"/>
    <mergeCell ref="C107:C109"/>
    <mergeCell ref="J107:J124"/>
    <mergeCell ref="K87:K104"/>
    <mergeCell ref="L87:L104"/>
    <mergeCell ref="C90:C92"/>
    <mergeCell ref="C93:C95"/>
    <mergeCell ref="C96:C98"/>
    <mergeCell ref="C99:C101"/>
    <mergeCell ref="C102:C104"/>
    <mergeCell ref="A85:D85"/>
    <mergeCell ref="A86:D86"/>
    <mergeCell ref="A87:A104"/>
    <mergeCell ref="B87:B104"/>
    <mergeCell ref="C87:C89"/>
    <mergeCell ref="J87:J104"/>
    <mergeCell ref="L67:L84"/>
    <mergeCell ref="C70:C72"/>
    <mergeCell ref="C73:C75"/>
    <mergeCell ref="C76:C78"/>
    <mergeCell ref="C79:C81"/>
    <mergeCell ref="C82:C84"/>
    <mergeCell ref="A66:D66"/>
    <mergeCell ref="A67:A84"/>
    <mergeCell ref="B67:B84"/>
    <mergeCell ref="C67:C69"/>
    <mergeCell ref="J67:J84"/>
    <mergeCell ref="K67:K84"/>
    <mergeCell ref="K48:K65"/>
    <mergeCell ref="L48:L65"/>
    <mergeCell ref="C51:C53"/>
    <mergeCell ref="C54:C56"/>
    <mergeCell ref="C57:C59"/>
    <mergeCell ref="C60:C62"/>
    <mergeCell ref="C63:C65"/>
    <mergeCell ref="C44:C46"/>
    <mergeCell ref="A47:D47"/>
    <mergeCell ref="A48:A65"/>
    <mergeCell ref="B48:B65"/>
    <mergeCell ref="C48:C50"/>
    <mergeCell ref="J48:J65"/>
    <mergeCell ref="A29:A46"/>
    <mergeCell ref="B29:B46"/>
    <mergeCell ref="C29:C31"/>
    <mergeCell ref="J29:J46"/>
    <mergeCell ref="K29:K46"/>
    <mergeCell ref="L29:L46"/>
    <mergeCell ref="C32:C34"/>
    <mergeCell ref="C35:C37"/>
    <mergeCell ref="C38:C40"/>
    <mergeCell ref="C41:C43"/>
    <mergeCell ref="C13:C15"/>
    <mergeCell ref="C16:C18"/>
    <mergeCell ref="C19:C21"/>
    <mergeCell ref="C22:C24"/>
    <mergeCell ref="C25:C27"/>
    <mergeCell ref="A28:D28"/>
    <mergeCell ref="J8:J9"/>
    <mergeCell ref="K8:K9"/>
    <mergeCell ref="L8:L9"/>
    <mergeCell ref="M8:M9"/>
    <mergeCell ref="A10:A27"/>
    <mergeCell ref="B10:B27"/>
    <mergeCell ref="C10:C12"/>
    <mergeCell ref="J10:J27"/>
    <mergeCell ref="K10:K27"/>
    <mergeCell ref="L10:L27"/>
    <mergeCell ref="B1:G1"/>
    <mergeCell ref="B2:F2"/>
    <mergeCell ref="C3:D3"/>
    <mergeCell ref="A4:M4"/>
    <mergeCell ref="A7:D9"/>
    <mergeCell ref="E7:I7"/>
    <mergeCell ref="J7:M7"/>
    <mergeCell ref="E8:G8"/>
    <mergeCell ref="H8:H9"/>
    <mergeCell ref="I8:I9"/>
  </mergeCells>
  <pageMargins left="0.43307086614173229" right="0.27559055118110237" top="0.70866141732283472" bottom="0.39370078740157483" header="0" footer="0"/>
  <pageSetup paperSize="9" orientation="landscape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2024-06-18T16:12:07Z</cp:lastPrinted>
  <dcterms:created xsi:type="dcterms:W3CDTF">2024-06-18T16:10:05Z</dcterms:created>
  <dcterms:modified xsi:type="dcterms:W3CDTF">2024-06-18T16:12:11Z</dcterms:modified>
</cp:coreProperties>
</file>