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700"/>
  </bookViews>
  <sheets>
    <sheet name="MAIO" sheetId="5" r:id="rId1"/>
  </sheets>
  <calcPr calcId="125725"/>
  <extLst>
    <ext uri="GoogleSheetsCustomDataVersion2">
      <go:sheetsCustomData xmlns:go="http://customooxmlschemas.google.com/" r:id="rId9" roundtripDataChecksum="3aYnfJaXKy1nq78MJzxa4jMNMn9NHh/rB8VfORAzsYA="/>
    </ext>
  </extLst>
</workbook>
</file>

<file path=xl/calcChain.xml><?xml version="1.0" encoding="utf-8"?>
<calcChain xmlns="http://schemas.openxmlformats.org/spreadsheetml/2006/main">
  <c r="E77" i="5"/>
  <c r="F76"/>
  <c r="C76" s="1"/>
  <c r="F75"/>
  <c r="C75"/>
  <c r="F74"/>
  <c r="C74" s="1"/>
  <c r="F73"/>
  <c r="C73" s="1"/>
  <c r="C69"/>
  <c r="C68"/>
  <c r="C67"/>
  <c r="F66"/>
  <c r="F69" s="1"/>
  <c r="F61"/>
  <c r="E61"/>
  <c r="C61"/>
  <c r="C60"/>
  <c r="C59"/>
  <c r="E55"/>
  <c r="F54"/>
  <c r="F55" s="1"/>
  <c r="C53"/>
  <c r="C52"/>
  <c r="C51"/>
  <c r="C50"/>
  <c r="D46"/>
  <c r="F45"/>
  <c r="E45"/>
  <c r="C45" s="1"/>
  <c r="C44"/>
  <c r="C43"/>
  <c r="C42"/>
  <c r="F41"/>
  <c r="C41"/>
  <c r="C40"/>
  <c r="C39"/>
  <c r="F38"/>
  <c r="C38" s="1"/>
  <c r="F37"/>
  <c r="C37"/>
  <c r="F36"/>
  <c r="C36" s="1"/>
  <c r="C35"/>
  <c r="C34"/>
  <c r="F33"/>
  <c r="C33"/>
  <c r="F32"/>
  <c r="C32" s="1"/>
  <c r="F31"/>
  <c r="C31" s="1"/>
  <c r="F30"/>
  <c r="C30"/>
  <c r="C29"/>
  <c r="F28"/>
  <c r="C28" s="1"/>
  <c r="F27"/>
  <c r="C27" s="1"/>
  <c r="F26"/>
  <c r="E26"/>
  <c r="C26" s="1"/>
  <c r="F25"/>
  <c r="C25" s="1"/>
  <c r="F24"/>
  <c r="C24"/>
  <c r="E23"/>
  <c r="C23" s="1"/>
  <c r="C22"/>
  <c r="E21"/>
  <c r="E46" s="1"/>
  <c r="C21"/>
  <c r="F20"/>
  <c r="F46" s="1"/>
  <c r="F16"/>
  <c r="C15"/>
  <c r="C14"/>
  <c r="E13"/>
  <c r="E12" s="1"/>
  <c r="E16" l="1"/>
  <c r="C12"/>
  <c r="C16" s="1"/>
  <c r="C77"/>
  <c r="F77"/>
  <c r="C13"/>
  <c r="C54"/>
  <c r="C55" s="1"/>
  <c r="E66"/>
  <c r="E69" s="1"/>
  <c r="C20"/>
  <c r="C46" s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<sst xmlns="http://schemas.openxmlformats.org/spreadsheetml/2006/main" count="131" uniqueCount="90">
  <si>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</si>
  <si>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</si>
  <si>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</si>
  <si>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JOMAR RICARDO SAUNDERS FERNANDES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</si>
  <si>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</si>
  <si>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</si>
  <si>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</si>
  <si>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</si>
  <si>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</si>
  <si>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</si>
  <si>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</si>
  <si>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</si>
  <si>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</si>
  <si>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</si>
  <si>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</si>
  <si>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</si>
  <si>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</si>
  <si>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</si>
  <si>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</si>
  <si>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</si>
  <si>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</si>
  <si>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</si>
  <si>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</si>
  <si>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</si>
  <si>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</si>
  <si>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</si>
  <si>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</si>
  <si>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</si>
  <si>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</si>
  <si>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</si>
  <si>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</si>
  <si>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</si>
  <si>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</si>
  <si>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</si>
  <si>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</si>
  <si>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</si>
  <si>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</si>
  <si>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</si>
  <si>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</si>
  <si>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</si>
  <si>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</si>
  <si>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</si>
  <si>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</si>
  <si>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</si>
  <si>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</si>
  <si>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</si>
  <si>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</si>
  <si>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</si>
  <si>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</si>
  <si>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</si>
  <si>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</si>
  <si>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</si>
  <si>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</si>
  <si>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</si>
  <si>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</si>
  <si>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</si>
  <si>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</si>
  <si>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</si>
  <si>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</si>
  <si>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</si>
  <si>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</si>
  <si>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</si>
  <si>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</si>
  <si>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</si>
  <si>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</si>
  <si>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</si>
  <si>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</si>
  <si>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</si>
  <si>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</si>
  <si>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</si>
  <si>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</si>
  <si>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</si>
  <si>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</si>
  <si>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</si>
  <si>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</si>
  <si>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</si>
  <si>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</si>
  <si>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</si>
  <si>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</si>
  <si>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</si>
  <si>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</si>
  <si>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</si>
  <si>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</si>
  <si>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</si>
  <si>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</si>
  <si>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</si>
  <si>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</si>
  <si>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Responsável pela Informação: SECRETÁRIA DE ORÇAMENTO E FINANÇAS</t>
  </si>
  <si>
    <t>Mês de Referência: MAIO 2025</t>
  </si>
  <si>
    <t>Data da Publicação: 10/06/2025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</si>
</sst>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6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39" fontId="3" fillId="0" borderId="0" xfId="0" applyNumberFormat="1" applyFont="1" applyAlignment="1">
      <alignment horizontal="right" vertical="top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3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3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/>
    <xf numFmtId="164" fontId="3" fillId="2" borderId="20" xfId="0" applyNumberFormat="1" applyFont="1" applyFill="1" applyBorder="1" applyAlignment="1">
      <alignment horizontal="right" vertical="center" wrapText="1"/>
    </xf>
    <xf numFmtId="164" fontId="2" fillId="2" borderId="21" xfId="0" applyNumberFormat="1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2" fillId="0" borderId="1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17" xfId="0" applyFont="1" applyBorder="1" applyAlignment="1">
      <alignment horizontal="left" vertical="center" wrapText="1"/>
    </xf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tabSelected="1" workbookViewId="0">
      <selection activeCell="K15" sqref="K15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4" width="4.42578125" hidden="1" customWidth="1"/>
    <col min="5" max="5" width="18.5703125" hidden="1" customWidth="1"/>
    <col min="6" max="6" width="17.140625" hidden="1" customWidth="1"/>
    <col min="7" max="7" width="11.5703125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"/>
      <c r="F1" s="4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1"/>
      <c r="B2" s="2"/>
      <c r="C2" s="3"/>
      <c r="D2" s="3"/>
      <c r="E2" s="4"/>
      <c r="F2" s="4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.75" customHeight="1">
      <c r="A3" s="85" t="s">
        <v>1</v>
      </c>
      <c r="B3" s="86"/>
      <c r="C3" s="87"/>
      <c r="D3" s="7"/>
      <c r="E3" s="4"/>
      <c r="F3" s="4"/>
      <c r="G3" s="8"/>
      <c r="H3" s="8"/>
      <c r="I3" s="8"/>
    </row>
    <row r="4" spans="1:26" ht="18.75" customHeight="1">
      <c r="A4" s="85" t="s">
        <v>2</v>
      </c>
      <c r="B4" s="86"/>
      <c r="C4" s="87"/>
      <c r="D4" s="7"/>
      <c r="E4" s="4"/>
      <c r="F4" s="4"/>
      <c r="G4" s="8"/>
      <c r="H4" s="8"/>
      <c r="I4" s="8"/>
    </row>
    <row r="5" spans="1:26" ht="18.75" customHeight="1">
      <c r="A5" s="85" t="s">
        <v>3</v>
      </c>
      <c r="B5" s="86"/>
      <c r="C5" s="87"/>
      <c r="D5" s="7"/>
      <c r="E5" s="4"/>
      <c r="F5" s="4"/>
      <c r="G5" s="8"/>
      <c r="H5" s="8"/>
      <c r="I5" s="5"/>
    </row>
    <row r="6" spans="1:26" ht="18.75" customHeight="1">
      <c r="A6" s="85" t="s">
        <v>87</v>
      </c>
      <c r="B6" s="86"/>
      <c r="C6" s="87"/>
      <c r="D6" s="7"/>
      <c r="E6" s="4"/>
      <c r="F6" s="4"/>
      <c r="G6" s="8"/>
      <c r="H6" s="8"/>
      <c r="I6" s="5"/>
    </row>
    <row r="7" spans="1:26" ht="18.75" customHeight="1">
      <c r="A7" s="85" t="s">
        <v>88</v>
      </c>
      <c r="B7" s="86"/>
      <c r="C7" s="87"/>
      <c r="D7" s="7"/>
      <c r="E7" s="4"/>
      <c r="F7" s="4"/>
      <c r="G7" s="8"/>
      <c r="H7" s="8"/>
      <c r="I7" s="5"/>
    </row>
    <row r="8" spans="1:26" ht="18.75" customHeight="1">
      <c r="A8" s="85" t="s">
        <v>89</v>
      </c>
      <c r="B8" s="86"/>
      <c r="C8" s="87"/>
      <c r="D8" s="7"/>
      <c r="E8" s="4"/>
      <c r="F8" s="4"/>
      <c r="G8" s="8"/>
      <c r="H8" s="8"/>
      <c r="I8" s="5"/>
    </row>
    <row r="9" spans="1:26" ht="12" customHeight="1">
      <c r="A9" s="9"/>
      <c r="B9" s="2"/>
      <c r="C9" s="3"/>
      <c r="D9" s="3"/>
      <c r="E9" s="4"/>
      <c r="F9" s="4"/>
      <c r="G9" s="5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.75" customHeight="1">
      <c r="A10" s="10" t="s">
        <v>4</v>
      </c>
      <c r="B10" s="11"/>
      <c r="C10" s="12"/>
      <c r="D10" s="12"/>
      <c r="E10" s="13" t="s">
        <v>5</v>
      </c>
      <c r="F10" s="14" t="s">
        <v>6</v>
      </c>
      <c r="G10" s="1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" customHeight="1">
      <c r="A11" s="16" t="s">
        <v>7</v>
      </c>
      <c r="B11" s="17" t="s">
        <v>8</v>
      </c>
      <c r="C11" s="18" t="s">
        <v>9</v>
      </c>
      <c r="D11" s="19"/>
      <c r="E11" s="20"/>
      <c r="F11" s="21"/>
      <c r="G11" s="15"/>
      <c r="H11" s="5"/>
      <c r="I11" s="2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>
      <c r="A12" s="23" t="s">
        <v>10</v>
      </c>
      <c r="B12" s="24" t="s">
        <v>11</v>
      </c>
      <c r="C12" s="25">
        <f t="shared" ref="C12:C15" si="0">E12+F12</f>
        <v>64464566.779999994</v>
      </c>
      <c r="D12" s="26"/>
      <c r="E12" s="27">
        <f>72356123.8-E13-E14</f>
        <v>64464566.779999994</v>
      </c>
      <c r="F12" s="28"/>
      <c r="G12" s="29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customHeight="1">
      <c r="A13" s="23" t="s">
        <v>12</v>
      </c>
      <c r="B13" s="24" t="s">
        <v>13</v>
      </c>
      <c r="C13" s="25">
        <f t="shared" si="0"/>
        <v>6247381.6399999997</v>
      </c>
      <c r="D13" s="30"/>
      <c r="E13" s="82">
        <f>7307558.93-1060177.29</f>
        <v>6247381.6399999997</v>
      </c>
      <c r="F13" s="31"/>
      <c r="G13" s="29"/>
      <c r="H13" s="5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>
      <c r="A14" s="23" t="s">
        <v>14</v>
      </c>
      <c r="B14" s="24" t="s">
        <v>15</v>
      </c>
      <c r="C14" s="25">
        <f t="shared" si="0"/>
        <v>1644175.38</v>
      </c>
      <c r="D14" s="32"/>
      <c r="E14" s="33">
        <v>1644175.38</v>
      </c>
      <c r="F14" s="34"/>
      <c r="G14" s="29"/>
      <c r="H14" s="5"/>
      <c r="I14" s="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76.5" customHeight="1">
      <c r="A15" s="23" t="s">
        <v>16</v>
      </c>
      <c r="B15" s="24" t="s">
        <v>17</v>
      </c>
      <c r="C15" s="25">
        <f t="shared" si="0"/>
        <v>0</v>
      </c>
      <c r="D15" s="35"/>
      <c r="E15" s="36"/>
      <c r="F15" s="37"/>
      <c r="G15" s="29"/>
      <c r="H15" s="5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5" customHeight="1">
      <c r="A16" s="38"/>
      <c r="B16" s="24" t="s">
        <v>18</v>
      </c>
      <c r="C16" s="39">
        <f>C12+C13+C14+C15</f>
        <v>72356123.799999982</v>
      </c>
      <c r="D16" s="40"/>
      <c r="E16" s="41">
        <f t="shared" ref="E16:F16" si="1">SUM(E12:E15)</f>
        <v>72356123.799999982</v>
      </c>
      <c r="F16" s="37">
        <f t="shared" si="1"/>
        <v>0</v>
      </c>
      <c r="G16" s="29"/>
      <c r="H16" s="5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>
      <c r="A17" s="42"/>
      <c r="B17" s="2"/>
      <c r="C17" s="43"/>
      <c r="D17" s="43"/>
      <c r="E17" s="44"/>
      <c r="F17" s="45"/>
      <c r="G17" s="46"/>
      <c r="H17" s="5"/>
      <c r="I17" s="2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>
      <c r="A18" s="42" t="s">
        <v>19</v>
      </c>
      <c r="B18" s="2"/>
      <c r="C18" s="43"/>
      <c r="D18" s="43"/>
      <c r="E18" s="44"/>
      <c r="F18" s="45"/>
      <c r="G18" s="46"/>
      <c r="H18" s="5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>
      <c r="A19" s="47" t="s">
        <v>7</v>
      </c>
      <c r="B19" s="48"/>
      <c r="C19" s="49"/>
      <c r="D19" s="49"/>
      <c r="E19" s="50" t="s">
        <v>9</v>
      </c>
      <c r="F19" s="28" t="s">
        <v>9</v>
      </c>
      <c r="G19" s="29"/>
      <c r="H19" s="5"/>
      <c r="I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>
      <c r="A20" s="51" t="s">
        <v>10</v>
      </c>
      <c r="B20" s="17" t="s">
        <v>20</v>
      </c>
      <c r="C20" s="18">
        <f t="shared" ref="C20:C45" si="2">SUM(E20+F20)</f>
        <v>173466</v>
      </c>
      <c r="D20" s="52"/>
      <c r="E20" s="53"/>
      <c r="F20" s="53">
        <f>148095+25371</f>
        <v>173466</v>
      </c>
      <c r="G20" s="29"/>
      <c r="H20" s="5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customHeight="1">
      <c r="A21" s="51" t="s">
        <v>12</v>
      </c>
      <c r="B21" s="17" t="s">
        <v>21</v>
      </c>
      <c r="C21" s="18">
        <f t="shared" si="2"/>
        <v>7900039.1500000004</v>
      </c>
      <c r="D21" s="52"/>
      <c r="E21" s="53">
        <f>4691227.6+1634651.07+1574160.48</f>
        <v>7900039.1500000004</v>
      </c>
      <c r="F21" s="53"/>
      <c r="G21" s="29"/>
      <c r="H21" s="5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>
      <c r="A22" s="51" t="s">
        <v>14</v>
      </c>
      <c r="B22" s="17" t="s">
        <v>22</v>
      </c>
      <c r="C22" s="18">
        <f t="shared" si="2"/>
        <v>0</v>
      </c>
      <c r="D22" s="52"/>
      <c r="E22" s="53"/>
      <c r="F22" s="53"/>
      <c r="G22" s="29"/>
      <c r="H22" s="5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3" customHeight="1">
      <c r="A23" s="51" t="s">
        <v>16</v>
      </c>
      <c r="B23" s="17" t="s">
        <v>23</v>
      </c>
      <c r="C23" s="18">
        <f t="shared" si="2"/>
        <v>5723946.2000000002</v>
      </c>
      <c r="D23" s="52"/>
      <c r="E23" s="53">
        <f>2974576.73+768257.93+920934.25+1060177.29</f>
        <v>5723946.2000000002</v>
      </c>
      <c r="F23" s="53"/>
      <c r="G23" s="29"/>
      <c r="H23" s="5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7.25" customHeight="1">
      <c r="A24" s="51" t="s">
        <v>24</v>
      </c>
      <c r="B24" s="17" t="s">
        <v>25</v>
      </c>
      <c r="C24" s="18">
        <f t="shared" si="2"/>
        <v>1053514.2299999997</v>
      </c>
      <c r="D24" s="52"/>
      <c r="E24" s="54"/>
      <c r="F24" s="54">
        <f>323956.43+1896.75+108414.03+219691.84+223669.55+16931.87+97300.78+58016.82+3636.16</f>
        <v>1053514.2299999997</v>
      </c>
      <c r="G24" s="29"/>
      <c r="H24" s="5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7.25" customHeight="1">
      <c r="A25" s="51" t="s">
        <v>26</v>
      </c>
      <c r="B25" s="17" t="s">
        <v>27</v>
      </c>
      <c r="C25" s="18">
        <f t="shared" si="2"/>
        <v>121281.73</v>
      </c>
      <c r="D25" s="52"/>
      <c r="E25" s="53"/>
      <c r="F25" s="53">
        <f>121281.73</f>
        <v>121281.73</v>
      </c>
      <c r="G25" s="29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7.25" customHeight="1">
      <c r="A26" s="51" t="s">
        <v>28</v>
      </c>
      <c r="B26" s="17" t="s">
        <v>29</v>
      </c>
      <c r="C26" s="18">
        <f t="shared" si="2"/>
        <v>1840360.25</v>
      </c>
      <c r="D26" s="52"/>
      <c r="E26" s="54">
        <f>106700+10000</f>
        <v>116700</v>
      </c>
      <c r="F26" s="54">
        <f>12060+1621535.75+58285.56+198+31580.94</f>
        <v>1723660.25</v>
      </c>
      <c r="G26" s="29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7.25" customHeight="1">
      <c r="A27" s="51" t="s">
        <v>30</v>
      </c>
      <c r="B27" s="17" t="s">
        <v>31</v>
      </c>
      <c r="C27" s="18">
        <f t="shared" si="2"/>
        <v>53342.47</v>
      </c>
      <c r="D27" s="52"/>
      <c r="E27" s="54"/>
      <c r="F27" s="54">
        <f>4497.44+48845.03</f>
        <v>53342.47</v>
      </c>
      <c r="G27" s="29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7.25" customHeight="1">
      <c r="A28" s="51" t="s">
        <v>32</v>
      </c>
      <c r="B28" s="17" t="s">
        <v>33</v>
      </c>
      <c r="C28" s="18">
        <f t="shared" si="2"/>
        <v>19776.72</v>
      </c>
      <c r="D28" s="52"/>
      <c r="E28" s="53"/>
      <c r="F28" s="53">
        <f>19776.72</f>
        <v>19776.72</v>
      </c>
      <c r="G28" s="29"/>
      <c r="H28" s="5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7.25" customHeight="1">
      <c r="A29" s="51" t="s">
        <v>34</v>
      </c>
      <c r="B29" s="17" t="s">
        <v>35</v>
      </c>
      <c r="C29" s="18">
        <f t="shared" si="2"/>
        <v>471138.35</v>
      </c>
      <c r="D29" s="52"/>
      <c r="E29" s="54"/>
      <c r="F29" s="54">
        <v>471138.35</v>
      </c>
      <c r="G29" s="29"/>
      <c r="H29" s="5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7.25" customHeight="1">
      <c r="A30" s="51" t="s">
        <v>36</v>
      </c>
      <c r="B30" s="17" t="s">
        <v>37</v>
      </c>
      <c r="C30" s="18">
        <f t="shared" si="2"/>
        <v>37966.76</v>
      </c>
      <c r="D30" s="52"/>
      <c r="E30" s="53"/>
      <c r="F30" s="53">
        <f>37966.76</f>
        <v>37966.76</v>
      </c>
      <c r="G30" s="29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7.25" customHeight="1">
      <c r="A31" s="51" t="s">
        <v>38</v>
      </c>
      <c r="B31" s="17" t="s">
        <v>39</v>
      </c>
      <c r="C31" s="18">
        <f t="shared" si="2"/>
        <v>271692.31</v>
      </c>
      <c r="D31" s="52"/>
      <c r="E31" s="53"/>
      <c r="F31" s="53">
        <f>270932.31+760</f>
        <v>271692.31</v>
      </c>
      <c r="G31" s="29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06.5" customHeight="1">
      <c r="A32" s="51" t="s">
        <v>40</v>
      </c>
      <c r="B32" s="17" t="s">
        <v>41</v>
      </c>
      <c r="C32" s="18">
        <f t="shared" si="2"/>
        <v>287886.17</v>
      </c>
      <c r="D32" s="52"/>
      <c r="E32" s="53"/>
      <c r="F32" s="53">
        <f>77236.4+97241.31+2292.96+2250+2411.57+46734+56637.93+3082</f>
        <v>287886.17</v>
      </c>
      <c r="G32" s="29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7.25" customHeight="1">
      <c r="A33" s="51" t="s">
        <v>42</v>
      </c>
      <c r="B33" s="17" t="s">
        <v>43</v>
      </c>
      <c r="C33" s="18">
        <f t="shared" si="2"/>
        <v>2083130.44</v>
      </c>
      <c r="D33" s="18"/>
      <c r="E33" s="83"/>
      <c r="F33" s="83">
        <f>120014.65+1350152.59+569087.76+19253.64+16190.93+8430.87</f>
        <v>2083130.44</v>
      </c>
      <c r="G33" s="29"/>
      <c r="H33" s="5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7.25" customHeight="1">
      <c r="A34" s="51" t="s">
        <v>44</v>
      </c>
      <c r="B34" s="17" t="s">
        <v>45</v>
      </c>
      <c r="C34" s="18">
        <f t="shared" si="2"/>
        <v>0</v>
      </c>
      <c r="D34" s="18"/>
      <c r="E34" s="55"/>
      <c r="F34" s="55"/>
      <c r="G34" s="29"/>
      <c r="H34" s="5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7.25" customHeight="1">
      <c r="A35" s="51" t="s">
        <v>46</v>
      </c>
      <c r="B35" s="17" t="s">
        <v>47</v>
      </c>
      <c r="C35" s="18">
        <f t="shared" si="2"/>
        <v>0</v>
      </c>
      <c r="D35" s="18"/>
      <c r="E35" s="55"/>
      <c r="F35" s="55"/>
      <c r="G35" s="29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2.25" customHeight="1">
      <c r="A36" s="51" t="s">
        <v>48</v>
      </c>
      <c r="B36" s="17" t="s">
        <v>49</v>
      </c>
      <c r="C36" s="18">
        <f t="shared" si="2"/>
        <v>4638013.93</v>
      </c>
      <c r="D36" s="18"/>
      <c r="E36" s="55"/>
      <c r="F36" s="55">
        <f>893356.27+2497980.27+142463.4+1104213.99</f>
        <v>4638013.93</v>
      </c>
      <c r="G36" s="29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7.25" customHeight="1">
      <c r="A37" s="51" t="s">
        <v>50</v>
      </c>
      <c r="B37" s="17" t="s">
        <v>51</v>
      </c>
      <c r="C37" s="18">
        <f t="shared" si="2"/>
        <v>223545</v>
      </c>
      <c r="D37" s="18"/>
      <c r="E37" s="55"/>
      <c r="F37" s="55">
        <f>33080+96500+33285+60680</f>
        <v>223545</v>
      </c>
      <c r="G37" s="29"/>
      <c r="H37" s="5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7.25" customHeight="1">
      <c r="A38" s="51" t="s">
        <v>52</v>
      </c>
      <c r="B38" s="17" t="s">
        <v>53</v>
      </c>
      <c r="C38" s="18">
        <f t="shared" si="2"/>
        <v>1079.5</v>
      </c>
      <c r="D38" s="18"/>
      <c r="E38" s="55"/>
      <c r="F38" s="55">
        <f>1079.5</f>
        <v>1079.5</v>
      </c>
      <c r="G38" s="29"/>
      <c r="H38" s="5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0" customHeight="1">
      <c r="A39" s="51" t="s">
        <v>54</v>
      </c>
      <c r="B39" s="17" t="s">
        <v>55</v>
      </c>
      <c r="C39" s="18">
        <f t="shared" si="2"/>
        <v>0</v>
      </c>
      <c r="D39" s="18"/>
      <c r="E39" s="55"/>
      <c r="F39" s="55"/>
      <c r="G39" s="29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7.25" customHeight="1">
      <c r="A40" s="51" t="s">
        <v>56</v>
      </c>
      <c r="B40" s="17" t="s">
        <v>57</v>
      </c>
      <c r="C40" s="18">
        <f t="shared" si="2"/>
        <v>0</v>
      </c>
      <c r="D40" s="18"/>
      <c r="E40" s="55"/>
      <c r="F40" s="55"/>
      <c r="G40" s="29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7.25" customHeight="1">
      <c r="A41" s="51" t="s">
        <v>58</v>
      </c>
      <c r="B41" s="17" t="s">
        <v>59</v>
      </c>
      <c r="C41" s="18">
        <f t="shared" si="2"/>
        <v>52679.27</v>
      </c>
      <c r="D41" s="18"/>
      <c r="E41" s="83"/>
      <c r="F41" s="83">
        <f>52679.27</f>
        <v>52679.27</v>
      </c>
      <c r="G41" s="29"/>
      <c r="H41" s="5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7.25" customHeight="1">
      <c r="A42" s="51" t="s">
        <v>60</v>
      </c>
      <c r="B42" s="17" t="s">
        <v>61</v>
      </c>
      <c r="C42" s="18">
        <f t="shared" si="2"/>
        <v>0</v>
      </c>
      <c r="D42" s="18"/>
      <c r="E42" s="55"/>
      <c r="F42" s="55"/>
      <c r="G42" s="29"/>
      <c r="H42" s="5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1.5" customHeight="1">
      <c r="A43" s="51" t="s">
        <v>62</v>
      </c>
      <c r="B43" s="17" t="s">
        <v>63</v>
      </c>
      <c r="C43" s="18">
        <f t="shared" si="2"/>
        <v>0</v>
      </c>
      <c r="D43" s="18"/>
      <c r="E43" s="55"/>
      <c r="F43" s="55"/>
      <c r="G43" s="29"/>
      <c r="H43" s="5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" customHeight="1">
      <c r="A44" s="51" t="s">
        <v>64</v>
      </c>
      <c r="B44" s="17" t="s">
        <v>65</v>
      </c>
      <c r="C44" s="18">
        <f t="shared" si="2"/>
        <v>0</v>
      </c>
      <c r="D44" s="18"/>
      <c r="E44" s="55"/>
      <c r="F44" s="55"/>
      <c r="G44" s="29"/>
      <c r="H44" s="5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customHeight="1">
      <c r="A45" s="51" t="s">
        <v>66</v>
      </c>
      <c r="B45" s="17" t="s">
        <v>67</v>
      </c>
      <c r="C45" s="18">
        <f t="shared" si="2"/>
        <v>3652841.0500000003</v>
      </c>
      <c r="D45" s="18"/>
      <c r="E45" s="55">
        <f>7782.75</f>
        <v>7782.75</v>
      </c>
      <c r="F45" s="55">
        <f>27597.1+80000+8000+51744.6+29200+8449.2+22678.91+4673.52+16000+1330+1180+40045.11+62111.03+2000+217385+13800+339.42+36100+2981441.41+14000+8800+4400+1564+3745+8474</f>
        <v>3645058.3000000003</v>
      </c>
      <c r="G45" s="29"/>
      <c r="H45" s="5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 customHeight="1">
      <c r="A46" s="38"/>
      <c r="B46" s="56" t="s">
        <v>18</v>
      </c>
      <c r="C46" s="57">
        <f t="shared" ref="C46:F46" si="3">SUM(C20:C45)</f>
        <v>28605699.530000005</v>
      </c>
      <c r="D46" s="57">
        <f t="shared" si="3"/>
        <v>0</v>
      </c>
      <c r="E46" s="58">
        <f t="shared" si="3"/>
        <v>13748468.100000001</v>
      </c>
      <c r="F46" s="58">
        <f t="shared" si="3"/>
        <v>14857231.43</v>
      </c>
      <c r="G46" s="29"/>
      <c r="H46" s="5"/>
      <c r="I46" s="84"/>
      <c r="J46" s="59"/>
      <c r="K46" s="59"/>
      <c r="L46" s="59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" customHeight="1">
      <c r="A47" s="42"/>
      <c r="B47" s="2"/>
      <c r="C47" s="3"/>
      <c r="D47" s="3"/>
      <c r="E47" s="44"/>
      <c r="F47" s="45"/>
      <c r="G47" s="46"/>
      <c r="H47" s="5"/>
      <c r="I47" s="5"/>
      <c r="J47" s="59"/>
      <c r="K47" s="59"/>
      <c r="L47" s="59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" customHeight="1">
      <c r="A48" s="42" t="s">
        <v>68</v>
      </c>
      <c r="B48" s="2"/>
      <c r="C48" s="3"/>
      <c r="D48" s="3"/>
      <c r="E48" s="44"/>
      <c r="F48" s="45"/>
      <c r="G48" s="46"/>
      <c r="H48" s="60"/>
      <c r="I48" s="61"/>
      <c r="J48" s="44"/>
      <c r="K48" s="59"/>
      <c r="L48" s="59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0" customHeight="1">
      <c r="A49" s="16" t="s">
        <v>7</v>
      </c>
      <c r="B49" s="62"/>
      <c r="C49" s="63" t="s">
        <v>9</v>
      </c>
      <c r="D49" s="63"/>
      <c r="E49" s="50"/>
      <c r="F49" s="28"/>
      <c r="G49" s="29"/>
      <c r="H49" s="84"/>
      <c r="I49" s="61"/>
      <c r="J49" s="44"/>
      <c r="K49" s="59"/>
      <c r="L49" s="59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7.25" customHeight="1">
      <c r="A50" s="23" t="s">
        <v>10</v>
      </c>
      <c r="B50" s="56" t="s">
        <v>69</v>
      </c>
      <c r="C50" s="57">
        <f t="shared" ref="C50:C54" si="4">E50+F50</f>
        <v>0</v>
      </c>
      <c r="D50" s="57"/>
      <c r="E50" s="41"/>
      <c r="F50" s="37"/>
      <c r="G50" s="29"/>
      <c r="H50" s="5"/>
      <c r="I50" s="61"/>
      <c r="J50" s="44"/>
      <c r="K50" s="59"/>
      <c r="L50" s="5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7.25" customHeight="1">
      <c r="A51" s="23" t="s">
        <v>12</v>
      </c>
      <c r="B51" s="56" t="s">
        <v>70</v>
      </c>
      <c r="C51" s="57">
        <f t="shared" si="4"/>
        <v>0</v>
      </c>
      <c r="D51" s="57"/>
      <c r="E51" s="41"/>
      <c r="F51" s="37"/>
      <c r="G51" s="29"/>
      <c r="H51" s="5"/>
      <c r="I51" s="61"/>
      <c r="J51" s="44"/>
      <c r="K51" s="59"/>
      <c r="L51" s="5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1.5" customHeight="1">
      <c r="A52" s="23" t="s">
        <v>14</v>
      </c>
      <c r="B52" s="56" t="s">
        <v>71</v>
      </c>
      <c r="C52" s="57">
        <f t="shared" si="4"/>
        <v>0</v>
      </c>
      <c r="D52" s="57"/>
      <c r="E52" s="41"/>
      <c r="F52" s="37"/>
      <c r="G52" s="29"/>
      <c r="H52" s="5"/>
      <c r="I52" s="61"/>
      <c r="J52" s="44"/>
      <c r="K52" s="59"/>
      <c r="L52" s="5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1.5" customHeight="1">
      <c r="A53" s="23" t="s">
        <v>16</v>
      </c>
      <c r="B53" s="56" t="s">
        <v>72</v>
      </c>
      <c r="C53" s="57">
        <f t="shared" si="4"/>
        <v>0</v>
      </c>
      <c r="D53" s="57"/>
      <c r="E53" s="41"/>
      <c r="F53" s="37"/>
      <c r="G53" s="29"/>
      <c r="H53" s="5"/>
      <c r="I53" s="5"/>
      <c r="J53" s="59"/>
      <c r="K53" s="59"/>
      <c r="L53" s="5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6.5" customHeight="1">
      <c r="A54" s="23" t="s">
        <v>24</v>
      </c>
      <c r="B54" s="56" t="s">
        <v>73</v>
      </c>
      <c r="C54" s="57">
        <f t="shared" si="4"/>
        <v>286644</v>
      </c>
      <c r="D54" s="57"/>
      <c r="E54" s="41"/>
      <c r="F54" s="37">
        <f>286644</f>
        <v>286644</v>
      </c>
      <c r="G54" s="29"/>
      <c r="H54" s="5"/>
      <c r="I54" s="5"/>
      <c r="J54" s="59"/>
      <c r="K54" s="59"/>
      <c r="L54" s="5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6.5" customHeight="1">
      <c r="A55" s="38"/>
      <c r="B55" s="56" t="s">
        <v>18</v>
      </c>
      <c r="C55" s="57">
        <f>SUM(C50:C54)</f>
        <v>286644</v>
      </c>
      <c r="D55" s="57"/>
      <c r="E55" s="41">
        <f t="shared" ref="E55:F55" si="5">SUM(E50:E54)</f>
        <v>0</v>
      </c>
      <c r="F55" s="37">
        <f t="shared" si="5"/>
        <v>286644</v>
      </c>
      <c r="G55" s="29"/>
      <c r="H55" s="5"/>
      <c r="I55" s="84"/>
      <c r="J55" s="59"/>
      <c r="K55" s="59"/>
      <c r="L55" s="59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" customHeight="1">
      <c r="A56" s="42"/>
      <c r="B56" s="2"/>
      <c r="C56" s="43"/>
      <c r="D56" s="43"/>
      <c r="E56" s="44"/>
      <c r="F56" s="45"/>
      <c r="G56" s="46"/>
      <c r="H56" s="5"/>
      <c r="I56" s="5"/>
      <c r="J56" s="59"/>
      <c r="K56" s="59"/>
      <c r="L56" s="59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7.25" customHeight="1">
      <c r="A57" s="42" t="s">
        <v>74</v>
      </c>
      <c r="B57" s="2"/>
      <c r="C57" s="43"/>
      <c r="D57" s="43"/>
      <c r="E57" s="44"/>
      <c r="F57" s="45"/>
      <c r="G57" s="46"/>
      <c r="H57" s="5"/>
      <c r="I57" s="5"/>
      <c r="J57" s="59"/>
      <c r="K57" s="59"/>
      <c r="L57" s="59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0" customHeight="1">
      <c r="A58" s="16" t="s">
        <v>7</v>
      </c>
      <c r="B58" s="62"/>
      <c r="C58" s="52" t="s">
        <v>9</v>
      </c>
      <c r="D58" s="52"/>
      <c r="E58" s="50" t="s">
        <v>9</v>
      </c>
      <c r="F58" s="28" t="s">
        <v>9</v>
      </c>
      <c r="G58" s="29"/>
      <c r="H58" s="5"/>
      <c r="I58" s="5"/>
      <c r="J58" s="59"/>
      <c r="K58" s="59"/>
      <c r="L58" s="5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6.5" customHeight="1">
      <c r="A59" s="23" t="s">
        <v>10</v>
      </c>
      <c r="B59" s="56" t="s">
        <v>75</v>
      </c>
      <c r="C59" s="57">
        <f t="shared" ref="C59:C60" si="6">E59+F59</f>
        <v>0</v>
      </c>
      <c r="D59" s="57"/>
      <c r="E59" s="41"/>
      <c r="F59" s="37"/>
      <c r="G59" s="29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6.5" customHeight="1">
      <c r="A60" s="23" t="s">
        <v>12</v>
      </c>
      <c r="B60" s="56" t="s">
        <v>76</v>
      </c>
      <c r="C60" s="57">
        <f t="shared" si="6"/>
        <v>0</v>
      </c>
      <c r="D60" s="57"/>
      <c r="E60" s="41"/>
      <c r="F60" s="37"/>
      <c r="G60" s="29"/>
      <c r="H60" s="5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6.5" customHeight="1">
      <c r="A61" s="38"/>
      <c r="B61" s="56" t="s">
        <v>18</v>
      </c>
      <c r="C61" s="57">
        <f>SUM(C59:C60)</f>
        <v>0</v>
      </c>
      <c r="D61" s="57"/>
      <c r="E61" s="41">
        <f t="shared" ref="E61:F61" si="7">SUM(E59:E60)</f>
        <v>0</v>
      </c>
      <c r="F61" s="37">
        <f t="shared" si="7"/>
        <v>0</v>
      </c>
      <c r="G61" s="29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>
      <c r="A62" s="42"/>
      <c r="B62" s="2"/>
      <c r="C62" s="3"/>
      <c r="D62" s="3"/>
      <c r="E62" s="44"/>
      <c r="F62" s="45"/>
      <c r="G62" s="46"/>
      <c r="H62" s="5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3.75" customHeight="1">
      <c r="A63" s="88" t="s">
        <v>77</v>
      </c>
      <c r="B63" s="89"/>
      <c r="C63" s="89"/>
      <c r="D63" s="24"/>
      <c r="E63" s="64"/>
      <c r="F63" s="65"/>
      <c r="G63" s="66"/>
      <c r="H63" s="5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0" customHeight="1">
      <c r="A64" s="16" t="s">
        <v>7</v>
      </c>
      <c r="B64" s="62"/>
      <c r="C64" s="67" t="s">
        <v>9</v>
      </c>
      <c r="D64" s="63"/>
      <c r="E64" s="50" t="s">
        <v>9</v>
      </c>
      <c r="F64" s="28" t="s">
        <v>9</v>
      </c>
      <c r="G64" s="29"/>
      <c r="H64" s="5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7.25" customHeight="1">
      <c r="A65" s="68" t="s">
        <v>10</v>
      </c>
      <c r="B65" s="69" t="s">
        <v>78</v>
      </c>
      <c r="C65" s="70">
        <v>95502994.540000007</v>
      </c>
      <c r="D65" s="71"/>
      <c r="E65" s="41"/>
      <c r="F65" s="37"/>
      <c r="G65" s="29"/>
      <c r="H65" s="72"/>
      <c r="I65" s="72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7.25" customHeight="1">
      <c r="A66" s="23" t="s">
        <v>12</v>
      </c>
      <c r="B66" s="24" t="s">
        <v>79</v>
      </c>
      <c r="C66" s="74">
        <v>0</v>
      </c>
      <c r="D66" s="71"/>
      <c r="E66" s="37">
        <f t="shared" ref="E66:F66" si="8">E21</f>
        <v>7900039.1500000004</v>
      </c>
      <c r="F66" s="37">
        <f t="shared" si="8"/>
        <v>0</v>
      </c>
      <c r="G66" s="29"/>
      <c r="H66" s="5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7.25" customHeight="1">
      <c r="A67" s="23" t="s">
        <v>14</v>
      </c>
      <c r="B67" s="56" t="s">
        <v>80</v>
      </c>
      <c r="C67" s="71">
        <f t="shared" ref="C67:C68" si="9">E67+F67</f>
        <v>0</v>
      </c>
      <c r="D67" s="71"/>
      <c r="E67" s="41"/>
      <c r="F67" s="37"/>
      <c r="G67" s="29"/>
      <c r="H67" s="5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7.25" customHeight="1">
      <c r="A68" s="23" t="s">
        <v>16</v>
      </c>
      <c r="B68" s="56" t="s">
        <v>81</v>
      </c>
      <c r="C68" s="71">
        <f t="shared" si="9"/>
        <v>0</v>
      </c>
      <c r="D68" s="71"/>
      <c r="E68" s="41"/>
      <c r="F68" s="37"/>
      <c r="G68" s="29"/>
      <c r="H68" s="5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 customHeight="1">
      <c r="A69" s="38"/>
      <c r="B69" s="56" t="s">
        <v>18</v>
      </c>
      <c r="C69" s="57">
        <f>SUM(C65:C68)</f>
        <v>95502994.540000007</v>
      </c>
      <c r="D69" s="57"/>
      <c r="E69" s="41">
        <f t="shared" ref="E69:F69" si="10">SUM(E65:E68)</f>
        <v>7900039.1500000004</v>
      </c>
      <c r="F69" s="37">
        <f t="shared" si="10"/>
        <v>0</v>
      </c>
      <c r="G69" s="29"/>
      <c r="H69" s="5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" customHeight="1">
      <c r="A70" s="42"/>
      <c r="B70" s="2"/>
      <c r="C70" s="3"/>
      <c r="D70" s="3"/>
      <c r="E70" s="44"/>
      <c r="F70" s="45"/>
      <c r="G70" s="46"/>
      <c r="H70" s="5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" customHeight="1">
      <c r="A71" s="42" t="s">
        <v>82</v>
      </c>
      <c r="B71" s="2"/>
      <c r="C71" s="3"/>
      <c r="D71" s="3"/>
      <c r="E71" s="44"/>
      <c r="F71" s="45"/>
      <c r="G71" s="46"/>
      <c r="H71" s="5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0" customHeight="1">
      <c r="A72" s="16" t="s">
        <v>7</v>
      </c>
      <c r="B72" s="62"/>
      <c r="C72" s="63" t="s">
        <v>9</v>
      </c>
      <c r="D72" s="63"/>
      <c r="E72" s="50" t="s">
        <v>9</v>
      </c>
      <c r="F72" s="75" t="s">
        <v>9</v>
      </c>
      <c r="G72" s="29"/>
      <c r="H72" s="5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 customHeight="1">
      <c r="A73" s="23" t="s">
        <v>10</v>
      </c>
      <c r="B73" s="56" t="s">
        <v>83</v>
      </c>
      <c r="C73" s="57">
        <f t="shared" ref="C73:C76" si="11">E73+F73</f>
        <v>18857823.030000001</v>
      </c>
      <c r="D73" s="57"/>
      <c r="E73" s="76"/>
      <c r="F73" s="77">
        <f>18856520.44+928.14+374.45</f>
        <v>18857823.030000001</v>
      </c>
      <c r="G73" s="29"/>
      <c r="H73" s="5"/>
      <c r="I73" s="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6.5" customHeight="1">
      <c r="A74" s="23" t="s">
        <v>12</v>
      </c>
      <c r="B74" s="56" t="s">
        <v>84</v>
      </c>
      <c r="C74" s="57">
        <f t="shared" si="11"/>
        <v>1555389.42</v>
      </c>
      <c r="D74" s="57"/>
      <c r="E74" s="76"/>
      <c r="F74" s="31">
        <f>1541882.92+13506.5</f>
        <v>1555389.42</v>
      </c>
      <c r="G74" s="29"/>
      <c r="H74" s="5"/>
      <c r="I74" s="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6.5" customHeight="1">
      <c r="A75" s="23" t="s">
        <v>14</v>
      </c>
      <c r="B75" s="56" t="s">
        <v>85</v>
      </c>
      <c r="C75" s="57">
        <f t="shared" si="11"/>
        <v>5153560.41</v>
      </c>
      <c r="D75" s="57"/>
      <c r="E75" s="76"/>
      <c r="F75" s="77">
        <f>4929709.79+223850.62</f>
        <v>5153560.41</v>
      </c>
      <c r="G75" s="29"/>
      <c r="H75" s="5"/>
      <c r="I75" s="5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6.5" customHeight="1">
      <c r="A76" s="23" t="s">
        <v>16</v>
      </c>
      <c r="B76" s="56" t="s">
        <v>86</v>
      </c>
      <c r="C76" s="57">
        <f t="shared" si="11"/>
        <v>8612299.4199999999</v>
      </c>
      <c r="D76" s="57"/>
      <c r="E76" s="78">
        <v>1266228.94</v>
      </c>
      <c r="F76" s="79">
        <f>33849.75+16644.57+74683.97+3293378.97+3921195.31+1050.41+5267.5</f>
        <v>7346070.4800000004</v>
      </c>
      <c r="G76" s="29"/>
      <c r="H76" s="5"/>
      <c r="I76" s="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6.5" customHeight="1">
      <c r="A77" s="38"/>
      <c r="B77" s="56" t="s">
        <v>18</v>
      </c>
      <c r="C77" s="57">
        <f>SUM(C73:C76)</f>
        <v>34179072.280000001</v>
      </c>
      <c r="D77" s="57"/>
      <c r="E77" s="76">
        <f t="shared" ref="E77:F77" si="12">SUM(E73:E76)</f>
        <v>1266228.94</v>
      </c>
      <c r="F77" s="31">
        <f t="shared" si="12"/>
        <v>32912843.340000004</v>
      </c>
      <c r="G77" s="29"/>
      <c r="H77" s="84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C78" s="80"/>
      <c r="D78" s="80"/>
      <c r="E78" s="4"/>
      <c r="F78" s="4"/>
      <c r="G78" s="8"/>
      <c r="H78" s="8"/>
      <c r="I78" s="8"/>
    </row>
    <row r="79" spans="1:26" ht="12.75" customHeight="1">
      <c r="C79" s="80"/>
      <c r="D79" s="80"/>
      <c r="E79" s="4"/>
      <c r="F79" s="4"/>
      <c r="G79" s="8"/>
      <c r="H79" s="8"/>
      <c r="I79" s="8"/>
    </row>
    <row r="80" spans="1:26" ht="12.75" customHeight="1">
      <c r="C80" s="80"/>
      <c r="D80" s="80"/>
      <c r="E80" s="4"/>
      <c r="F80" s="4"/>
      <c r="G80" s="8"/>
      <c r="H80" s="8"/>
      <c r="I80" s="8"/>
    </row>
    <row r="81" spans="3:9" ht="12.75" customHeight="1">
      <c r="C81" s="80"/>
      <c r="D81" s="80"/>
      <c r="E81" s="4"/>
      <c r="F81" s="4"/>
      <c r="G81" s="8"/>
      <c r="H81" s="8"/>
      <c r="I81" s="8"/>
    </row>
    <row r="82" spans="3:9" ht="12.75" customHeight="1">
      <c r="C82" s="80"/>
      <c r="D82" s="80"/>
      <c r="E82" s="4"/>
      <c r="F82" s="4"/>
      <c r="G82" s="8"/>
      <c r="H82" s="8"/>
      <c r="I82" s="8"/>
    </row>
    <row r="83" spans="3:9" ht="12.75" customHeight="1">
      <c r="C83" s="80"/>
      <c r="D83" s="80"/>
      <c r="E83" s="4"/>
      <c r="F83" s="4"/>
      <c r="G83" s="8"/>
      <c r="H83" s="8"/>
      <c r="I83" s="8"/>
    </row>
    <row r="84" spans="3:9" ht="12.75" customHeight="1">
      <c r="C84" s="80"/>
      <c r="D84" s="80"/>
      <c r="E84" s="4"/>
      <c r="F84" s="4"/>
      <c r="G84" s="8"/>
      <c r="H84" s="8"/>
      <c r="I84" s="8"/>
    </row>
    <row r="85" spans="3:9" ht="12.75" customHeight="1">
      <c r="C85" s="80"/>
      <c r="D85" s="80"/>
      <c r="E85" s="4"/>
      <c r="F85" s="4"/>
      <c r="G85" s="8"/>
      <c r="H85" s="8"/>
      <c r="I85" s="8"/>
    </row>
    <row r="86" spans="3:9" ht="12.75" customHeight="1">
      <c r="C86" s="80"/>
      <c r="D86" s="80"/>
      <c r="E86" s="4"/>
      <c r="F86" s="4"/>
      <c r="G86" s="8"/>
      <c r="H86" s="8"/>
      <c r="I86" s="8"/>
    </row>
    <row r="87" spans="3:9" ht="12.75" customHeight="1">
      <c r="C87" s="80"/>
      <c r="D87" s="80"/>
      <c r="E87" s="4"/>
      <c r="F87" s="4"/>
      <c r="G87" s="8"/>
      <c r="H87" s="8"/>
      <c r="I87" s="8"/>
    </row>
    <row r="88" spans="3:9" ht="12.75" customHeight="1">
      <c r="C88" s="80"/>
      <c r="D88" s="80"/>
      <c r="E88" s="4"/>
      <c r="F88" s="4"/>
      <c r="G88" s="8"/>
      <c r="H88" s="8"/>
      <c r="I88" s="8"/>
    </row>
    <row r="89" spans="3:9" ht="12.75" customHeight="1">
      <c r="C89" s="80"/>
      <c r="D89" s="80"/>
      <c r="E89" s="4"/>
      <c r="F89" s="4"/>
      <c r="G89" s="8"/>
      <c r="H89" s="8"/>
      <c r="I89" s="8"/>
    </row>
    <row r="90" spans="3:9" ht="12.75" customHeight="1">
      <c r="C90" s="80"/>
      <c r="D90" s="80"/>
      <c r="E90" s="4"/>
      <c r="F90" s="4"/>
      <c r="G90" s="8"/>
      <c r="H90" s="8"/>
      <c r="I90" s="8"/>
    </row>
    <row r="91" spans="3:9" ht="12.75" customHeight="1">
      <c r="C91" s="80"/>
      <c r="D91" s="80"/>
      <c r="E91" s="4"/>
      <c r="F91" s="4"/>
      <c r="G91" s="8"/>
      <c r="H91" s="8"/>
      <c r="I91" s="8"/>
    </row>
    <row r="92" spans="3:9" ht="12.75" customHeight="1">
      <c r="C92" s="80"/>
      <c r="D92" s="80"/>
      <c r="E92" s="4"/>
      <c r="F92" s="4"/>
      <c r="G92" s="8"/>
      <c r="H92" s="8"/>
      <c r="I92" s="8"/>
    </row>
    <row r="93" spans="3:9" ht="12.75" customHeight="1">
      <c r="C93" s="80"/>
      <c r="D93" s="80"/>
      <c r="E93" s="4"/>
      <c r="F93" s="4"/>
      <c r="G93" s="8"/>
      <c r="H93" s="8"/>
      <c r="I93" s="8"/>
    </row>
    <row r="94" spans="3:9" ht="12.75" customHeight="1">
      <c r="C94" s="80"/>
      <c r="D94" s="80"/>
      <c r="E94" s="4"/>
      <c r="F94" s="4"/>
      <c r="G94" s="8"/>
      <c r="H94" s="8"/>
      <c r="I94" s="8"/>
    </row>
    <row r="95" spans="3:9" ht="12.75" customHeight="1">
      <c r="C95" s="80"/>
      <c r="D95" s="80"/>
      <c r="E95" s="4"/>
      <c r="F95" s="4"/>
      <c r="G95" s="8"/>
      <c r="H95" s="8"/>
      <c r="I95" s="8"/>
    </row>
    <row r="96" spans="3:9" ht="12.75" customHeight="1">
      <c r="C96" s="80"/>
      <c r="D96" s="80"/>
      <c r="E96" s="4"/>
      <c r="F96" s="4"/>
      <c r="G96" s="8"/>
      <c r="H96" s="8"/>
      <c r="I96" s="8"/>
    </row>
    <row r="97" spans="3:10" ht="12.75" customHeight="1">
      <c r="C97" s="80"/>
      <c r="D97" s="80"/>
      <c r="E97" s="4"/>
      <c r="F97" s="4"/>
      <c r="G97" s="8"/>
      <c r="H97" s="8"/>
      <c r="I97" s="8"/>
    </row>
    <row r="98" spans="3:10" ht="12.75" customHeight="1">
      <c r="C98" s="80"/>
      <c r="D98" s="80"/>
      <c r="E98" s="4"/>
      <c r="F98" s="4"/>
      <c r="G98" s="8"/>
      <c r="H98" s="8"/>
      <c r="I98" s="8"/>
    </row>
    <row r="99" spans="3:10" ht="12.75" customHeight="1">
      <c r="C99" s="80"/>
      <c r="D99" s="80"/>
      <c r="E99" s="4"/>
      <c r="F99" s="4"/>
      <c r="G99" s="8"/>
      <c r="H99" s="8"/>
      <c r="I99" s="8"/>
    </row>
    <row r="100" spans="3:10" ht="12.75" customHeight="1">
      <c r="C100" s="80"/>
      <c r="D100" s="80"/>
      <c r="E100" s="4"/>
      <c r="F100" s="4"/>
      <c r="G100" s="8"/>
      <c r="H100" s="8"/>
      <c r="I100" s="8"/>
    </row>
    <row r="101" spans="3:10" ht="12.75" customHeight="1">
      <c r="C101" s="80"/>
      <c r="D101" s="80"/>
      <c r="E101" s="4"/>
      <c r="F101" s="4"/>
      <c r="G101" s="8"/>
      <c r="H101" s="8"/>
      <c r="I101" s="8"/>
    </row>
    <row r="102" spans="3:10" ht="12.75" customHeight="1">
      <c r="C102" s="80"/>
      <c r="D102" s="80"/>
      <c r="E102" s="4"/>
      <c r="F102" s="4"/>
      <c r="G102" s="8"/>
      <c r="H102" s="8"/>
      <c r="I102" s="8"/>
    </row>
    <row r="103" spans="3:10" ht="12.75" customHeight="1">
      <c r="C103" s="80"/>
      <c r="D103" s="80"/>
      <c r="E103" s="4"/>
      <c r="F103" s="4"/>
      <c r="G103" s="8"/>
      <c r="H103" s="8"/>
      <c r="I103" s="8"/>
    </row>
    <row r="104" spans="3:10" ht="12.75" customHeight="1">
      <c r="C104" s="80"/>
      <c r="D104" s="80"/>
      <c r="E104" s="4"/>
      <c r="F104" s="4"/>
      <c r="G104" s="8"/>
      <c r="H104" s="8"/>
      <c r="I104" s="8"/>
    </row>
    <row r="105" spans="3:10" ht="12.75" customHeight="1">
      <c r="C105" s="80"/>
      <c r="D105" s="80"/>
      <c r="E105" s="4"/>
      <c r="F105" s="4"/>
      <c r="G105" s="8"/>
      <c r="H105" s="8"/>
      <c r="I105" s="8"/>
    </row>
    <row r="106" spans="3:10" ht="12.75" customHeight="1">
      <c r="C106" s="80"/>
      <c r="D106" s="80"/>
      <c r="E106" s="4"/>
      <c r="F106" s="4"/>
      <c r="G106" s="8"/>
      <c r="H106" s="8"/>
      <c r="I106" s="8"/>
    </row>
    <row r="107" spans="3:10" ht="12.75" customHeight="1">
      <c r="C107" s="80"/>
      <c r="D107" s="80"/>
      <c r="E107" s="4"/>
      <c r="F107" s="4"/>
      <c r="G107" s="8"/>
      <c r="H107" s="8"/>
      <c r="I107" s="8"/>
    </row>
    <row r="108" spans="3:10" ht="12.75" customHeight="1">
      <c r="C108" s="80"/>
      <c r="D108" s="80"/>
      <c r="E108" s="4"/>
      <c r="F108" s="4"/>
      <c r="G108" s="8"/>
      <c r="H108" s="8"/>
      <c r="I108" s="8"/>
    </row>
    <row r="109" spans="3:10" ht="12.75" customHeight="1">
      <c r="C109" s="80"/>
      <c r="D109" s="80"/>
      <c r="E109" s="4"/>
      <c r="F109" s="4"/>
      <c r="G109" s="8"/>
      <c r="H109" s="8"/>
      <c r="I109" s="8"/>
    </row>
    <row r="110" spans="3:10" ht="12.75" customHeight="1">
      <c r="C110" s="80"/>
      <c r="D110" s="80"/>
      <c r="E110" s="4"/>
      <c r="F110" s="4"/>
      <c r="G110" s="8"/>
      <c r="H110" s="8"/>
      <c r="I110" s="8"/>
    </row>
    <row r="111" spans="3:10" ht="12.75" customHeight="1">
      <c r="C111" s="80"/>
      <c r="D111" s="80"/>
      <c r="E111" s="4"/>
      <c r="F111" s="4"/>
      <c r="G111" s="8"/>
      <c r="H111" s="8"/>
      <c r="I111" s="8"/>
    </row>
    <row r="112" spans="3:10" ht="12.75" customHeight="1">
      <c r="C112" s="80"/>
      <c r="D112" s="80"/>
      <c r="E112" s="4"/>
      <c r="F112" s="4"/>
      <c r="G112" s="8"/>
      <c r="H112" s="8"/>
      <c r="I112" s="8"/>
      <c r="J112" s="81"/>
    </row>
    <row r="113" spans="3:10" ht="12.75" customHeight="1">
      <c r="C113" s="80"/>
      <c r="D113" s="80"/>
      <c r="E113" s="4"/>
      <c r="F113" s="4"/>
      <c r="G113" s="8"/>
      <c r="H113" s="8"/>
      <c r="I113" s="8"/>
      <c r="J113" s="81"/>
    </row>
    <row r="114" spans="3:10" ht="12.75" customHeight="1">
      <c r="C114" s="80"/>
      <c r="D114" s="80"/>
      <c r="E114" s="4"/>
      <c r="F114" s="4"/>
      <c r="G114" s="8"/>
      <c r="H114" s="8"/>
      <c r="I114" s="8"/>
      <c r="J114" s="81"/>
    </row>
    <row r="115" spans="3:10" ht="12.75" customHeight="1">
      <c r="C115" s="80"/>
      <c r="D115" s="80"/>
      <c r="E115" s="4"/>
      <c r="F115" s="4"/>
      <c r="G115" s="8"/>
      <c r="H115" s="8"/>
      <c r="I115" s="8"/>
      <c r="J115" s="81"/>
    </row>
    <row r="116" spans="3:10" ht="12.75" customHeight="1">
      <c r="C116" s="80"/>
      <c r="D116" s="80"/>
      <c r="E116" s="4"/>
      <c r="F116" s="4"/>
      <c r="G116" s="8"/>
      <c r="H116" s="8"/>
      <c r="I116" s="8"/>
      <c r="J116" s="81"/>
    </row>
    <row r="117" spans="3:10" ht="12.75" customHeight="1">
      <c r="C117" s="80"/>
      <c r="D117" s="80"/>
      <c r="E117" s="4"/>
      <c r="F117" s="4"/>
      <c r="G117" s="8"/>
      <c r="H117" s="8"/>
      <c r="I117" s="8"/>
      <c r="J117" s="81"/>
    </row>
    <row r="118" spans="3:10" ht="12.75" customHeight="1">
      <c r="C118" s="80"/>
      <c r="D118" s="80"/>
      <c r="E118" s="4"/>
      <c r="F118" s="4"/>
      <c r="G118" s="8"/>
      <c r="H118" s="8"/>
      <c r="I118" s="8"/>
      <c r="J118" s="81"/>
    </row>
    <row r="119" spans="3:10" ht="12.75" customHeight="1">
      <c r="C119" s="80"/>
      <c r="D119" s="80"/>
      <c r="E119" s="4"/>
      <c r="F119" s="4"/>
      <c r="G119" s="8"/>
      <c r="H119" s="8"/>
      <c r="I119" s="8"/>
      <c r="J119" s="81"/>
    </row>
    <row r="120" spans="3:10" ht="12.75" customHeight="1">
      <c r="C120" s="80"/>
      <c r="D120" s="80"/>
      <c r="E120" s="4"/>
      <c r="F120" s="4"/>
      <c r="G120" s="8"/>
      <c r="H120" s="8"/>
      <c r="I120" s="8"/>
      <c r="J120" s="81"/>
    </row>
    <row r="121" spans="3:10" ht="12.75" customHeight="1">
      <c r="C121" s="80"/>
      <c r="D121" s="80"/>
      <c r="E121" s="4"/>
      <c r="F121" s="4"/>
      <c r="G121" s="8"/>
      <c r="H121" s="8"/>
      <c r="I121" s="8"/>
      <c r="J121" s="81"/>
    </row>
    <row r="122" spans="3:10" ht="12.75" customHeight="1">
      <c r="C122" s="80"/>
      <c r="D122" s="80"/>
      <c r="E122" s="4"/>
      <c r="F122" s="4"/>
      <c r="G122" s="8"/>
      <c r="H122" s="8"/>
      <c r="I122" s="8"/>
      <c r="J122" s="81"/>
    </row>
    <row r="123" spans="3:10" ht="12.75" customHeight="1">
      <c r="C123" s="80"/>
      <c r="D123" s="80"/>
      <c r="E123" s="4"/>
      <c r="F123" s="4"/>
      <c r="G123" s="8"/>
      <c r="H123" s="8"/>
      <c r="I123" s="8"/>
      <c r="J123" s="81"/>
    </row>
    <row r="124" spans="3:10" ht="12.75" customHeight="1">
      <c r="C124" s="80"/>
      <c r="D124" s="80"/>
      <c r="E124" s="4"/>
      <c r="F124" s="4"/>
      <c r="G124" s="8"/>
      <c r="H124" s="8"/>
      <c r="I124" s="8"/>
      <c r="J124" s="81"/>
    </row>
    <row r="125" spans="3:10" ht="12.75" customHeight="1">
      <c r="C125" s="80"/>
      <c r="D125" s="80"/>
      <c r="E125" s="4"/>
      <c r="F125" s="4"/>
      <c r="G125" s="8"/>
      <c r="H125" s="8"/>
      <c r="I125" s="8"/>
      <c r="J125" s="81"/>
    </row>
    <row r="126" spans="3:10" ht="12.75" customHeight="1">
      <c r="C126" s="80"/>
      <c r="D126" s="80"/>
      <c r="E126" s="4"/>
      <c r="F126" s="4"/>
      <c r="G126" s="8"/>
      <c r="H126" s="8"/>
      <c r="I126" s="8"/>
      <c r="J126" s="81"/>
    </row>
    <row r="127" spans="3:10" ht="12.75" customHeight="1">
      <c r="C127" s="80"/>
      <c r="D127" s="80"/>
      <c r="E127" s="4"/>
      <c r="F127" s="4"/>
      <c r="G127" s="8"/>
      <c r="H127" s="8"/>
      <c r="I127" s="8"/>
      <c r="J127" s="81"/>
    </row>
    <row r="128" spans="3:10" ht="12.75" customHeight="1">
      <c r="C128" s="80"/>
      <c r="D128" s="80"/>
      <c r="E128" s="4"/>
      <c r="F128" s="4"/>
      <c r="G128" s="8"/>
      <c r="H128" s="8"/>
      <c r="I128" s="8"/>
      <c r="J128" s="81"/>
    </row>
    <row r="129" spans="3:10" ht="12.75" customHeight="1">
      <c r="C129" s="80"/>
      <c r="D129" s="80"/>
      <c r="E129" s="4"/>
      <c r="F129" s="4"/>
      <c r="G129" s="8"/>
      <c r="H129" s="8"/>
      <c r="I129" s="8"/>
    </row>
    <row r="130" spans="3:10" ht="12.75" customHeight="1">
      <c r="C130" s="80"/>
      <c r="D130" s="80"/>
      <c r="E130" s="4"/>
      <c r="F130" s="4"/>
      <c r="G130" s="8"/>
      <c r="H130" s="8"/>
      <c r="I130" s="8"/>
      <c r="J130" s="81"/>
    </row>
    <row r="131" spans="3:10" ht="12.75" customHeight="1">
      <c r="C131" s="80"/>
      <c r="D131" s="80"/>
      <c r="E131" s="4"/>
      <c r="F131" s="4"/>
      <c r="G131" s="8"/>
      <c r="H131" s="8"/>
      <c r="I131" s="8"/>
      <c r="J131" s="81"/>
    </row>
    <row r="132" spans="3:10" ht="12.75" customHeight="1">
      <c r="C132" s="80"/>
      <c r="D132" s="80"/>
      <c r="E132" s="4"/>
      <c r="F132" s="4"/>
      <c r="G132" s="8"/>
      <c r="H132" s="8"/>
      <c r="I132" s="8"/>
      <c r="J132" s="81"/>
    </row>
    <row r="133" spans="3:10" ht="12.75" customHeight="1">
      <c r="C133" s="80"/>
      <c r="D133" s="80"/>
      <c r="E133" s="4"/>
      <c r="F133" s="4"/>
      <c r="G133" s="8"/>
      <c r="H133" s="8"/>
      <c r="I133" s="8"/>
      <c r="J133" s="81"/>
    </row>
    <row r="134" spans="3:10" ht="12.75" customHeight="1">
      <c r="C134" s="80"/>
      <c r="D134" s="80"/>
      <c r="E134" s="4"/>
      <c r="F134" s="4"/>
      <c r="G134" s="8"/>
      <c r="H134" s="8"/>
      <c r="I134" s="8"/>
      <c r="J134" s="81"/>
    </row>
    <row r="135" spans="3:10" ht="12.75" customHeight="1">
      <c r="C135" s="80"/>
      <c r="D135" s="80"/>
      <c r="E135" s="4"/>
      <c r="F135" s="4"/>
      <c r="G135" s="8"/>
      <c r="H135" s="8"/>
      <c r="I135" s="8"/>
      <c r="J135" s="81"/>
    </row>
    <row r="136" spans="3:10" ht="12.75" customHeight="1">
      <c r="C136" s="80"/>
      <c r="D136" s="80"/>
      <c r="E136" s="4"/>
      <c r="F136" s="4"/>
      <c r="G136" s="8"/>
      <c r="H136" s="8"/>
      <c r="I136" s="8"/>
      <c r="J136" s="81"/>
    </row>
    <row r="137" spans="3:10" ht="12.75" customHeight="1">
      <c r="C137" s="80"/>
      <c r="D137" s="80"/>
      <c r="E137" s="4"/>
      <c r="F137" s="4"/>
      <c r="G137" s="8"/>
      <c r="H137" s="8"/>
      <c r="I137" s="8"/>
      <c r="J137" s="81"/>
    </row>
    <row r="138" spans="3:10" ht="12.75" customHeight="1">
      <c r="C138" s="80"/>
      <c r="D138" s="80"/>
      <c r="E138" s="4"/>
      <c r="F138" s="4"/>
      <c r="G138" s="8"/>
      <c r="H138" s="8"/>
      <c r="I138" s="8"/>
    </row>
    <row r="139" spans="3:10" ht="12.75" customHeight="1">
      <c r="C139" s="80"/>
      <c r="D139" s="80"/>
      <c r="E139" s="4"/>
      <c r="F139" s="4"/>
      <c r="G139" s="8"/>
      <c r="H139" s="8"/>
      <c r="I139" s="8"/>
    </row>
    <row r="140" spans="3:10" ht="12.75" customHeight="1">
      <c r="C140" s="80"/>
      <c r="D140" s="80"/>
      <c r="E140" s="4"/>
      <c r="F140" s="4"/>
      <c r="G140" s="8"/>
      <c r="H140" s="8"/>
      <c r="I140" s="8"/>
    </row>
    <row r="141" spans="3:10" ht="12.75" customHeight="1">
      <c r="C141" s="80"/>
      <c r="D141" s="80"/>
      <c r="E141" s="4"/>
      <c r="F141" s="4"/>
      <c r="G141" s="8"/>
      <c r="H141" s="8"/>
      <c r="I141" s="8"/>
    </row>
    <row r="142" spans="3:10" ht="12.75" customHeight="1">
      <c r="C142" s="80"/>
      <c r="D142" s="80"/>
      <c r="E142" s="4"/>
      <c r="F142" s="4"/>
      <c r="G142" s="8"/>
      <c r="H142" s="8"/>
      <c r="I142" s="8"/>
    </row>
    <row r="143" spans="3:10" ht="12.75" customHeight="1">
      <c r="C143" s="80"/>
      <c r="D143" s="80"/>
      <c r="E143" s="4"/>
      <c r="F143" s="4"/>
      <c r="G143" s="8"/>
      <c r="H143" s="8"/>
      <c r="I143" s="8"/>
    </row>
    <row r="144" spans="3:10" ht="12.75" customHeight="1">
      <c r="C144" s="80"/>
      <c r="D144" s="80"/>
      <c r="E144" s="4"/>
      <c r="F144" s="4"/>
      <c r="G144" s="8"/>
      <c r="H144" s="8"/>
      <c r="I144" s="8"/>
    </row>
    <row r="145" spans="3:9" ht="12.75" customHeight="1">
      <c r="C145" s="80"/>
      <c r="D145" s="80"/>
      <c r="E145" s="4"/>
      <c r="F145" s="4"/>
      <c r="G145" s="8"/>
      <c r="H145" s="8"/>
      <c r="I145" s="8"/>
    </row>
    <row r="146" spans="3:9" ht="12.75" customHeight="1">
      <c r="C146" s="80"/>
      <c r="D146" s="80"/>
      <c r="E146" s="4"/>
      <c r="F146" s="4"/>
      <c r="G146" s="8"/>
      <c r="H146" s="8"/>
      <c r="I146" s="8"/>
    </row>
    <row r="147" spans="3:9" ht="12.75" customHeight="1">
      <c r="C147" s="80"/>
      <c r="D147" s="80"/>
      <c r="E147" s="4"/>
      <c r="F147" s="4"/>
      <c r="G147" s="8"/>
      <c r="H147" s="8"/>
      <c r="I147" s="8"/>
    </row>
    <row r="148" spans="3:9" ht="12.75" customHeight="1">
      <c r="C148" s="80"/>
      <c r="D148" s="80"/>
      <c r="E148" s="4"/>
      <c r="F148" s="4"/>
      <c r="G148" s="8"/>
      <c r="H148" s="8"/>
      <c r="I148" s="8"/>
    </row>
    <row r="149" spans="3:9" ht="12.75" customHeight="1">
      <c r="C149" s="80"/>
      <c r="D149" s="80"/>
      <c r="E149" s="4"/>
      <c r="F149" s="4"/>
      <c r="G149" s="8"/>
      <c r="H149" s="8"/>
      <c r="I149" s="8"/>
    </row>
    <row r="150" spans="3:9" ht="12.75" customHeight="1">
      <c r="C150" s="80"/>
      <c r="D150" s="80"/>
      <c r="E150" s="4"/>
      <c r="F150" s="4"/>
      <c r="G150" s="8"/>
      <c r="H150" s="8"/>
      <c r="I150" s="8"/>
    </row>
    <row r="151" spans="3:9" ht="12.75" customHeight="1">
      <c r="C151" s="80"/>
      <c r="D151" s="80"/>
      <c r="E151" s="4"/>
      <c r="F151" s="4"/>
      <c r="G151" s="8"/>
      <c r="H151" s="8"/>
      <c r="I151" s="8"/>
    </row>
    <row r="152" spans="3:9" ht="12.75" customHeight="1">
      <c r="C152" s="80"/>
      <c r="D152" s="80"/>
      <c r="E152" s="4"/>
      <c r="F152" s="4"/>
      <c r="G152" s="8"/>
      <c r="H152" s="8"/>
      <c r="I152" s="8"/>
    </row>
    <row r="153" spans="3:9" ht="12.75" customHeight="1">
      <c r="C153" s="80"/>
      <c r="D153" s="80"/>
      <c r="E153" s="4"/>
      <c r="F153" s="4"/>
      <c r="G153" s="8"/>
      <c r="H153" s="8"/>
      <c r="I153" s="8"/>
    </row>
    <row r="154" spans="3:9" ht="12.75" customHeight="1">
      <c r="C154" s="80"/>
      <c r="D154" s="80"/>
      <c r="E154" s="4"/>
      <c r="F154" s="4"/>
      <c r="G154" s="8"/>
      <c r="H154" s="8"/>
      <c r="I154" s="8"/>
    </row>
    <row r="155" spans="3:9" ht="12.75" customHeight="1">
      <c r="C155" s="80"/>
      <c r="D155" s="80"/>
      <c r="E155" s="4"/>
      <c r="F155" s="4"/>
      <c r="G155" s="8"/>
      <c r="H155" s="8"/>
      <c r="I155" s="8"/>
    </row>
    <row r="156" spans="3:9" ht="12.75" customHeight="1">
      <c r="C156" s="80"/>
      <c r="D156" s="80"/>
      <c r="E156" s="4"/>
      <c r="F156" s="4"/>
      <c r="G156" s="8"/>
      <c r="H156" s="8"/>
      <c r="I156" s="8"/>
    </row>
    <row r="157" spans="3:9" ht="12.75" customHeight="1">
      <c r="C157" s="80"/>
      <c r="D157" s="80"/>
      <c r="E157" s="4"/>
      <c r="F157" s="4"/>
      <c r="G157" s="8"/>
      <c r="H157" s="8"/>
      <c r="I157" s="8"/>
    </row>
    <row r="158" spans="3:9" ht="12.75" customHeight="1">
      <c r="C158" s="80"/>
      <c r="D158" s="80"/>
      <c r="E158" s="4"/>
      <c r="F158" s="4"/>
      <c r="G158" s="8"/>
      <c r="H158" s="8"/>
      <c r="I158" s="8"/>
    </row>
    <row r="159" spans="3:9" ht="12.75" customHeight="1">
      <c r="C159" s="80"/>
      <c r="D159" s="80"/>
      <c r="E159" s="4"/>
      <c r="F159" s="4"/>
      <c r="G159" s="8"/>
      <c r="H159" s="8"/>
      <c r="I159" s="8"/>
    </row>
    <row r="160" spans="3:9" ht="12.75" customHeight="1">
      <c r="C160" s="80"/>
      <c r="D160" s="80"/>
      <c r="E160" s="4"/>
      <c r="F160" s="4"/>
      <c r="G160" s="8"/>
      <c r="H160" s="8"/>
      <c r="I160" s="8"/>
    </row>
    <row r="161" spans="3:9" ht="12.75" customHeight="1">
      <c r="C161" s="80"/>
      <c r="D161" s="80"/>
      <c r="E161" s="4"/>
      <c r="F161" s="4"/>
      <c r="G161" s="8"/>
      <c r="H161" s="8"/>
      <c r="I161" s="8"/>
    </row>
    <row r="162" spans="3:9" ht="12.75" customHeight="1">
      <c r="C162" s="80"/>
      <c r="D162" s="80"/>
      <c r="E162" s="4"/>
      <c r="F162" s="4"/>
      <c r="G162" s="8"/>
      <c r="H162" s="8"/>
      <c r="I162" s="8"/>
    </row>
    <row r="163" spans="3:9" ht="12.75" customHeight="1">
      <c r="C163" s="80"/>
      <c r="D163" s="80"/>
      <c r="E163" s="4"/>
      <c r="F163" s="4"/>
      <c r="G163" s="8"/>
      <c r="H163" s="8"/>
      <c r="I163" s="8"/>
    </row>
    <row r="164" spans="3:9" ht="12.75" customHeight="1">
      <c r="C164" s="80"/>
      <c r="D164" s="80"/>
      <c r="E164" s="4"/>
      <c r="F164" s="4"/>
      <c r="G164" s="8"/>
      <c r="H164" s="8"/>
      <c r="I164" s="8"/>
    </row>
    <row r="165" spans="3:9" ht="12.75" customHeight="1">
      <c r="C165" s="80"/>
      <c r="D165" s="80"/>
      <c r="E165" s="4"/>
      <c r="F165" s="4"/>
      <c r="G165" s="8"/>
      <c r="H165" s="8"/>
      <c r="I165" s="8"/>
    </row>
    <row r="166" spans="3:9" ht="12.75" customHeight="1">
      <c r="C166" s="80"/>
      <c r="D166" s="80"/>
      <c r="E166" s="4"/>
      <c r="F166" s="4"/>
      <c r="G166" s="8"/>
      <c r="H166" s="8"/>
      <c r="I166" s="8"/>
    </row>
    <row r="167" spans="3:9" ht="12.75" customHeight="1">
      <c r="C167" s="80"/>
      <c r="D167" s="80"/>
      <c r="E167" s="4"/>
      <c r="F167" s="4"/>
      <c r="G167" s="8"/>
      <c r="H167" s="8"/>
      <c r="I167" s="8"/>
    </row>
    <row r="168" spans="3:9" ht="12.75" customHeight="1">
      <c r="C168" s="80"/>
      <c r="D168" s="80"/>
      <c r="E168" s="4"/>
      <c r="F168" s="4"/>
      <c r="G168" s="8"/>
      <c r="H168" s="8"/>
      <c r="I168" s="8"/>
    </row>
    <row r="169" spans="3:9" ht="12.75" customHeight="1">
      <c r="C169" s="80"/>
      <c r="D169" s="80"/>
      <c r="E169" s="4"/>
      <c r="F169" s="4"/>
      <c r="G169" s="8"/>
      <c r="H169" s="8"/>
      <c r="I169" s="8"/>
    </row>
    <row r="170" spans="3:9" ht="12.75" customHeight="1">
      <c r="C170" s="80"/>
      <c r="D170" s="80"/>
      <c r="E170" s="4"/>
      <c r="F170" s="4"/>
      <c r="G170" s="8"/>
      <c r="H170" s="8"/>
      <c r="I170" s="8"/>
    </row>
    <row r="171" spans="3:9" ht="12.75" customHeight="1">
      <c r="C171" s="80"/>
      <c r="D171" s="80"/>
      <c r="E171" s="4"/>
      <c r="F171" s="4"/>
      <c r="G171" s="8"/>
      <c r="H171" s="8"/>
      <c r="I171" s="8"/>
    </row>
    <row r="172" spans="3:9" ht="12.75" customHeight="1">
      <c r="C172" s="80"/>
      <c r="D172" s="80"/>
      <c r="E172" s="4"/>
      <c r="F172" s="4"/>
      <c r="G172" s="8"/>
      <c r="H172" s="8"/>
      <c r="I172" s="8"/>
    </row>
    <row r="173" spans="3:9" ht="12.75" customHeight="1">
      <c r="C173" s="80"/>
      <c r="D173" s="80"/>
      <c r="E173" s="4"/>
      <c r="F173" s="4"/>
      <c r="G173" s="8"/>
      <c r="H173" s="8"/>
      <c r="I173" s="8"/>
    </row>
    <row r="174" spans="3:9" ht="12.75" customHeight="1">
      <c r="C174" s="80"/>
      <c r="D174" s="80"/>
      <c r="E174" s="4"/>
      <c r="F174" s="4"/>
      <c r="G174" s="8"/>
      <c r="H174" s="8"/>
      <c r="I174" s="8"/>
    </row>
    <row r="175" spans="3:9" ht="12.75" customHeight="1">
      <c r="C175" s="80"/>
      <c r="D175" s="80"/>
      <c r="E175" s="4"/>
      <c r="F175" s="4"/>
      <c r="G175" s="8"/>
      <c r="H175" s="8"/>
      <c r="I175" s="8"/>
    </row>
    <row r="176" spans="3:9" ht="12.75" customHeight="1">
      <c r="C176" s="80"/>
      <c r="D176" s="80"/>
      <c r="E176" s="4"/>
      <c r="F176" s="4"/>
      <c r="G176" s="8"/>
      <c r="H176" s="8"/>
      <c r="I176" s="8"/>
    </row>
    <row r="177" spans="3:9" ht="12.75" customHeight="1">
      <c r="C177" s="80"/>
      <c r="D177" s="80"/>
      <c r="E177" s="4"/>
      <c r="F177" s="4"/>
      <c r="G177" s="8"/>
      <c r="H177" s="8"/>
      <c r="I177" s="8"/>
    </row>
    <row r="178" spans="3:9" ht="12.75" customHeight="1">
      <c r="C178" s="80"/>
      <c r="D178" s="80"/>
      <c r="E178" s="4"/>
      <c r="F178" s="4"/>
      <c r="G178" s="8"/>
      <c r="H178" s="8"/>
      <c r="I178" s="8"/>
    </row>
    <row r="179" spans="3:9" ht="12.75" customHeight="1">
      <c r="C179" s="80"/>
      <c r="D179" s="80"/>
      <c r="E179" s="4"/>
      <c r="F179" s="4"/>
      <c r="G179" s="8"/>
      <c r="H179" s="8"/>
      <c r="I179" s="8"/>
    </row>
    <row r="180" spans="3:9" ht="12.75" customHeight="1">
      <c r="C180" s="80"/>
      <c r="D180" s="80"/>
      <c r="E180" s="4"/>
      <c r="F180" s="4"/>
      <c r="G180" s="8"/>
      <c r="H180" s="8"/>
      <c r="I180" s="8"/>
    </row>
    <row r="181" spans="3:9" ht="12.75" customHeight="1">
      <c r="C181" s="80"/>
      <c r="D181" s="80"/>
      <c r="E181" s="4"/>
      <c r="F181" s="4"/>
      <c r="G181" s="8"/>
      <c r="H181" s="8"/>
      <c r="I181" s="8"/>
    </row>
    <row r="182" spans="3:9" ht="12.75" customHeight="1">
      <c r="C182" s="80"/>
      <c r="D182" s="80"/>
      <c r="E182" s="4"/>
      <c r="F182" s="4"/>
      <c r="G182" s="8"/>
      <c r="H182" s="8"/>
      <c r="I182" s="8"/>
    </row>
    <row r="183" spans="3:9" ht="12.75" customHeight="1">
      <c r="C183" s="80"/>
      <c r="D183" s="80"/>
      <c r="E183" s="4"/>
      <c r="F183" s="4"/>
      <c r="G183" s="8"/>
      <c r="H183" s="8"/>
      <c r="I183" s="8"/>
    </row>
    <row r="184" spans="3:9" ht="12.75" customHeight="1">
      <c r="C184" s="80"/>
      <c r="D184" s="80"/>
      <c r="E184" s="4"/>
      <c r="F184" s="4"/>
      <c r="G184" s="8"/>
      <c r="H184" s="8"/>
      <c r="I184" s="8"/>
    </row>
    <row r="185" spans="3:9" ht="12.75" customHeight="1">
      <c r="C185" s="80"/>
      <c r="D185" s="80"/>
      <c r="E185" s="4"/>
      <c r="F185" s="4"/>
      <c r="G185" s="8"/>
      <c r="H185" s="8"/>
      <c r="I185" s="8"/>
    </row>
    <row r="186" spans="3:9" ht="12.75" customHeight="1">
      <c r="C186" s="80"/>
      <c r="D186" s="80"/>
      <c r="E186" s="4"/>
      <c r="F186" s="4"/>
      <c r="G186" s="8"/>
      <c r="H186" s="8"/>
      <c r="I186" s="8"/>
    </row>
    <row r="187" spans="3:9" ht="12.75" customHeight="1">
      <c r="C187" s="80"/>
      <c r="D187" s="80"/>
      <c r="E187" s="4"/>
      <c r="F187" s="4"/>
      <c r="G187" s="8"/>
      <c r="H187" s="8"/>
      <c r="I187" s="8"/>
    </row>
    <row r="188" spans="3:9" ht="12.75" customHeight="1">
      <c r="C188" s="80"/>
      <c r="D188" s="80"/>
      <c r="E188" s="4"/>
      <c r="F188" s="4"/>
      <c r="G188" s="8"/>
      <c r="H188" s="8"/>
      <c r="I188" s="8"/>
    </row>
    <row r="189" spans="3:9" ht="12.75" customHeight="1">
      <c r="C189" s="80"/>
      <c r="D189" s="80"/>
      <c r="E189" s="4"/>
      <c r="F189" s="4"/>
      <c r="G189" s="8"/>
      <c r="H189" s="8"/>
      <c r="I189" s="8"/>
    </row>
    <row r="190" spans="3:9" ht="12.75" customHeight="1">
      <c r="C190" s="80"/>
      <c r="D190" s="80"/>
      <c r="E190" s="4"/>
      <c r="F190" s="4"/>
      <c r="G190" s="8"/>
      <c r="H190" s="8"/>
      <c r="I190" s="8"/>
    </row>
    <row r="191" spans="3:9" ht="12.75" customHeight="1">
      <c r="C191" s="80"/>
      <c r="D191" s="80"/>
      <c r="E191" s="4"/>
      <c r="F191" s="4"/>
      <c r="G191" s="8"/>
      <c r="H191" s="8"/>
      <c r="I191" s="8"/>
    </row>
    <row r="192" spans="3:9" ht="12.75" customHeight="1">
      <c r="C192" s="80"/>
      <c r="D192" s="80"/>
      <c r="E192" s="4"/>
      <c r="F192" s="4"/>
      <c r="G192" s="8"/>
      <c r="H192" s="8"/>
      <c r="I192" s="8"/>
    </row>
    <row r="193" spans="3:9" ht="12.75" customHeight="1">
      <c r="C193" s="80"/>
      <c r="D193" s="80"/>
      <c r="E193" s="4"/>
      <c r="F193" s="4"/>
      <c r="G193" s="8"/>
      <c r="H193" s="8"/>
      <c r="I193" s="8"/>
    </row>
    <row r="194" spans="3:9" ht="12.75" customHeight="1">
      <c r="C194" s="80"/>
      <c r="D194" s="80"/>
      <c r="E194" s="4"/>
      <c r="F194" s="4"/>
      <c r="G194" s="8"/>
      <c r="H194" s="8"/>
      <c r="I194" s="8"/>
    </row>
    <row r="195" spans="3:9" ht="12.75" customHeight="1">
      <c r="C195" s="80"/>
      <c r="D195" s="80"/>
      <c r="E195" s="4"/>
      <c r="F195" s="4"/>
      <c r="G195" s="8"/>
      <c r="H195" s="8"/>
      <c r="I195" s="8"/>
    </row>
    <row r="196" spans="3:9" ht="12.75" customHeight="1">
      <c r="C196" s="80"/>
      <c r="D196" s="80"/>
      <c r="E196" s="4"/>
      <c r="F196" s="4"/>
      <c r="G196" s="8"/>
      <c r="H196" s="8"/>
      <c r="I196" s="8"/>
    </row>
    <row r="197" spans="3:9" ht="12.75" customHeight="1">
      <c r="C197" s="80"/>
      <c r="D197" s="80"/>
      <c r="E197" s="4"/>
      <c r="F197" s="4"/>
      <c r="G197" s="8"/>
      <c r="H197" s="8"/>
      <c r="I197" s="8"/>
    </row>
    <row r="198" spans="3:9" ht="12.75" customHeight="1">
      <c r="C198" s="80"/>
      <c r="D198" s="80"/>
      <c r="E198" s="4"/>
      <c r="F198" s="4"/>
      <c r="G198" s="8"/>
      <c r="H198" s="8"/>
      <c r="I198" s="8"/>
    </row>
    <row r="199" spans="3:9" ht="12.75" customHeight="1">
      <c r="C199" s="80"/>
      <c r="D199" s="80"/>
      <c r="E199" s="4"/>
      <c r="F199" s="4"/>
      <c r="G199" s="8"/>
      <c r="H199" s="8"/>
      <c r="I199" s="8"/>
    </row>
    <row r="200" spans="3:9" ht="12.75" customHeight="1">
      <c r="C200" s="80"/>
      <c r="D200" s="80"/>
      <c r="E200" s="4"/>
      <c r="F200" s="4"/>
      <c r="G200" s="8"/>
      <c r="H200" s="8"/>
      <c r="I200" s="8"/>
    </row>
    <row r="201" spans="3:9" ht="12.75" customHeight="1">
      <c r="C201" s="80"/>
      <c r="D201" s="80"/>
      <c r="E201" s="4"/>
      <c r="F201" s="4"/>
      <c r="G201" s="8"/>
      <c r="H201" s="8"/>
      <c r="I201" s="8"/>
    </row>
    <row r="202" spans="3:9" ht="12.75" customHeight="1">
      <c r="C202" s="80"/>
      <c r="D202" s="80"/>
      <c r="E202" s="4"/>
      <c r="F202" s="4"/>
      <c r="G202" s="8"/>
      <c r="H202" s="8"/>
      <c r="I202" s="8"/>
    </row>
    <row r="203" spans="3:9" ht="12.75" customHeight="1">
      <c r="C203" s="80"/>
      <c r="D203" s="80"/>
      <c r="E203" s="4"/>
      <c r="F203" s="4"/>
      <c r="G203" s="8"/>
      <c r="H203" s="8"/>
      <c r="I203" s="8"/>
    </row>
    <row r="204" spans="3:9" ht="12.75" customHeight="1">
      <c r="C204" s="80"/>
      <c r="D204" s="80"/>
      <c r="E204" s="4"/>
      <c r="F204" s="4"/>
      <c r="G204" s="8"/>
      <c r="H204" s="8"/>
      <c r="I204" s="8"/>
    </row>
    <row r="205" spans="3:9" ht="12.75" customHeight="1">
      <c r="C205" s="80"/>
      <c r="D205" s="80"/>
      <c r="E205" s="4"/>
      <c r="F205" s="4"/>
      <c r="G205" s="8"/>
      <c r="H205" s="8"/>
      <c r="I205" s="8"/>
    </row>
    <row r="206" spans="3:9" ht="12.75" customHeight="1">
      <c r="C206" s="80"/>
      <c r="D206" s="80"/>
      <c r="E206" s="4"/>
      <c r="F206" s="4"/>
      <c r="G206" s="8"/>
      <c r="H206" s="8"/>
      <c r="I206" s="8"/>
    </row>
    <row r="207" spans="3:9" ht="12.75" customHeight="1">
      <c r="C207" s="80"/>
      <c r="D207" s="80"/>
      <c r="E207" s="4"/>
      <c r="F207" s="4"/>
      <c r="G207" s="8"/>
      <c r="H207" s="8"/>
      <c r="I207" s="8"/>
    </row>
    <row r="208" spans="3:9" ht="12.75" customHeight="1">
      <c r="C208" s="80"/>
      <c r="D208" s="80"/>
      <c r="E208" s="4"/>
      <c r="F208" s="4"/>
      <c r="G208" s="8"/>
      <c r="H208" s="8"/>
      <c r="I208" s="8"/>
    </row>
    <row r="209" spans="3:9" ht="12.75" customHeight="1">
      <c r="C209" s="80"/>
      <c r="D209" s="80"/>
      <c r="E209" s="4"/>
      <c r="F209" s="4"/>
      <c r="G209" s="8"/>
      <c r="H209" s="8"/>
      <c r="I209" s="8"/>
    </row>
    <row r="210" spans="3:9" ht="12.75" customHeight="1">
      <c r="C210" s="80"/>
      <c r="D210" s="80"/>
      <c r="E210" s="4"/>
      <c r="F210" s="4"/>
      <c r="G210" s="8"/>
      <c r="H210" s="8"/>
      <c r="I210" s="8"/>
    </row>
    <row r="211" spans="3:9" ht="12.75" customHeight="1">
      <c r="C211" s="80"/>
      <c r="D211" s="80"/>
      <c r="E211" s="4"/>
      <c r="F211" s="4"/>
      <c r="G211" s="8"/>
      <c r="H211" s="8"/>
      <c r="I211" s="8"/>
    </row>
    <row r="212" spans="3:9" ht="12.75" customHeight="1">
      <c r="C212" s="80"/>
      <c r="D212" s="80"/>
      <c r="E212" s="4"/>
      <c r="F212" s="4"/>
      <c r="G212" s="8"/>
      <c r="H212" s="8"/>
      <c r="I212" s="8"/>
    </row>
    <row r="213" spans="3:9" ht="12.75" customHeight="1">
      <c r="C213" s="80"/>
      <c r="D213" s="80"/>
      <c r="E213" s="4"/>
      <c r="F213" s="4"/>
      <c r="G213" s="8"/>
      <c r="H213" s="8"/>
      <c r="I213" s="8"/>
    </row>
    <row r="214" spans="3:9" ht="12.75" customHeight="1">
      <c r="C214" s="80"/>
      <c r="D214" s="80"/>
      <c r="E214" s="4"/>
      <c r="F214" s="4"/>
      <c r="G214" s="8"/>
      <c r="H214" s="8"/>
      <c r="I214" s="8"/>
    </row>
    <row r="215" spans="3:9" ht="12.75" customHeight="1">
      <c r="C215" s="80"/>
      <c r="D215" s="80"/>
      <c r="E215" s="4"/>
      <c r="F215" s="4"/>
      <c r="G215" s="8"/>
      <c r="H215" s="8"/>
      <c r="I215" s="8"/>
    </row>
    <row r="216" spans="3:9" ht="12.75" customHeight="1">
      <c r="C216" s="80"/>
      <c r="D216" s="80"/>
      <c r="E216" s="4"/>
      <c r="F216" s="4"/>
      <c r="G216" s="8"/>
      <c r="H216" s="8"/>
      <c r="I216" s="8"/>
    </row>
    <row r="217" spans="3:9" ht="12.75" customHeight="1">
      <c r="C217" s="80"/>
      <c r="D217" s="80"/>
      <c r="E217" s="4"/>
      <c r="F217" s="4"/>
      <c r="G217" s="8"/>
      <c r="H217" s="8"/>
      <c r="I217" s="8"/>
    </row>
    <row r="218" spans="3:9" ht="12.75" customHeight="1">
      <c r="C218" s="80"/>
      <c r="D218" s="80"/>
      <c r="E218" s="4"/>
      <c r="F218" s="4"/>
      <c r="G218" s="8"/>
      <c r="H218" s="8"/>
      <c r="I218" s="8"/>
    </row>
    <row r="219" spans="3:9" ht="12.75" customHeight="1">
      <c r="C219" s="80"/>
      <c r="D219" s="80"/>
      <c r="E219" s="4"/>
      <c r="F219" s="4"/>
      <c r="G219" s="8"/>
      <c r="H219" s="8"/>
      <c r="I219" s="8"/>
    </row>
    <row r="220" spans="3:9" ht="12.75" customHeight="1">
      <c r="C220" s="80"/>
      <c r="D220" s="80"/>
      <c r="E220" s="4"/>
      <c r="F220" s="4"/>
      <c r="G220" s="8"/>
      <c r="H220" s="8"/>
      <c r="I220" s="8"/>
    </row>
    <row r="221" spans="3:9" ht="12.75" customHeight="1">
      <c r="C221" s="80"/>
      <c r="D221" s="80"/>
      <c r="E221" s="4"/>
      <c r="F221" s="4"/>
      <c r="G221" s="8"/>
      <c r="H221" s="8"/>
      <c r="I221" s="8"/>
    </row>
    <row r="222" spans="3:9" ht="12.75" customHeight="1">
      <c r="C222" s="80"/>
      <c r="D222" s="80"/>
      <c r="E222" s="4"/>
      <c r="F222" s="4"/>
      <c r="G222" s="8"/>
      <c r="H222" s="8"/>
      <c r="I222" s="8"/>
    </row>
    <row r="223" spans="3:9" ht="12.75" customHeight="1">
      <c r="C223" s="80"/>
      <c r="D223" s="80"/>
      <c r="E223" s="4"/>
      <c r="F223" s="4"/>
      <c r="G223" s="8"/>
      <c r="H223" s="8"/>
      <c r="I223" s="8"/>
    </row>
    <row r="224" spans="3:9" ht="12.75" customHeight="1">
      <c r="C224" s="80"/>
      <c r="D224" s="80"/>
      <c r="E224" s="4"/>
      <c r="F224" s="4"/>
      <c r="G224" s="8"/>
      <c r="H224" s="8"/>
      <c r="I224" s="8"/>
    </row>
    <row r="225" spans="3:9" ht="12.75" customHeight="1">
      <c r="C225" s="80"/>
      <c r="D225" s="80"/>
      <c r="E225" s="4"/>
      <c r="F225" s="4"/>
      <c r="G225" s="8"/>
      <c r="H225" s="8"/>
      <c r="I225" s="8"/>
    </row>
    <row r="226" spans="3:9" ht="12.75" customHeight="1">
      <c r="C226" s="80"/>
      <c r="D226" s="80"/>
      <c r="E226" s="4"/>
      <c r="F226" s="4"/>
      <c r="G226" s="8"/>
      <c r="H226" s="8"/>
      <c r="I226" s="8"/>
    </row>
    <row r="227" spans="3:9" ht="12.75" customHeight="1">
      <c r="C227" s="80"/>
      <c r="D227" s="80"/>
      <c r="E227" s="4"/>
      <c r="F227" s="4"/>
      <c r="G227" s="8"/>
      <c r="H227" s="8"/>
      <c r="I227" s="8"/>
    </row>
    <row r="228" spans="3:9" ht="12.75" customHeight="1">
      <c r="C228" s="80"/>
      <c r="D228" s="80"/>
      <c r="E228" s="4"/>
      <c r="F228" s="4"/>
      <c r="G228" s="8"/>
      <c r="H228" s="8"/>
      <c r="I228" s="8"/>
    </row>
    <row r="229" spans="3:9" ht="12.75" customHeight="1">
      <c r="C229" s="80"/>
      <c r="D229" s="80"/>
      <c r="E229" s="4"/>
      <c r="F229" s="4"/>
      <c r="G229" s="8"/>
      <c r="H229" s="8"/>
      <c r="I229" s="8"/>
    </row>
    <row r="230" spans="3:9" ht="12.75" customHeight="1">
      <c r="C230" s="80"/>
      <c r="D230" s="80"/>
      <c r="E230" s="4"/>
      <c r="F230" s="4"/>
      <c r="G230" s="8"/>
      <c r="H230" s="8"/>
      <c r="I230" s="8"/>
    </row>
    <row r="231" spans="3:9" ht="12.75" customHeight="1">
      <c r="C231" s="80"/>
      <c r="D231" s="80"/>
      <c r="E231" s="4"/>
      <c r="F231" s="4"/>
      <c r="G231" s="8"/>
      <c r="H231" s="8"/>
      <c r="I231" s="8"/>
    </row>
    <row r="232" spans="3:9" ht="12.75" customHeight="1">
      <c r="C232" s="80"/>
      <c r="D232" s="80"/>
      <c r="E232" s="4"/>
      <c r="F232" s="4"/>
      <c r="G232" s="8"/>
      <c r="H232" s="8"/>
      <c r="I232" s="8"/>
    </row>
    <row r="233" spans="3:9" ht="12.75" customHeight="1">
      <c r="C233" s="80"/>
      <c r="D233" s="80"/>
      <c r="E233" s="4"/>
      <c r="F233" s="4"/>
      <c r="G233" s="8"/>
      <c r="H233" s="8"/>
      <c r="I233" s="8"/>
    </row>
    <row r="234" spans="3:9" ht="12.75" customHeight="1">
      <c r="C234" s="80"/>
      <c r="D234" s="80"/>
      <c r="E234" s="4"/>
      <c r="F234" s="4"/>
      <c r="G234" s="8"/>
      <c r="H234" s="8"/>
      <c r="I234" s="8"/>
    </row>
    <row r="235" spans="3:9" ht="12.75" customHeight="1">
      <c r="C235" s="80"/>
      <c r="D235" s="80"/>
      <c r="E235" s="4"/>
      <c r="F235" s="4"/>
      <c r="G235" s="8"/>
      <c r="H235" s="8"/>
      <c r="I235" s="8"/>
    </row>
    <row r="236" spans="3:9" ht="12.75" customHeight="1">
      <c r="C236" s="80"/>
      <c r="D236" s="80"/>
      <c r="E236" s="4"/>
      <c r="F236" s="4"/>
      <c r="G236" s="8"/>
      <c r="H236" s="8"/>
      <c r="I236" s="8"/>
    </row>
    <row r="237" spans="3:9" ht="12.75" customHeight="1">
      <c r="C237" s="80"/>
      <c r="D237" s="80"/>
      <c r="E237" s="4"/>
      <c r="F237" s="4"/>
      <c r="G237" s="8"/>
      <c r="H237" s="8"/>
      <c r="I237" s="8"/>
    </row>
    <row r="238" spans="3:9" ht="12.75" customHeight="1">
      <c r="C238" s="80"/>
      <c r="D238" s="80"/>
      <c r="E238" s="4"/>
      <c r="F238" s="4"/>
      <c r="G238" s="8"/>
      <c r="H238" s="8"/>
      <c r="I238" s="8"/>
    </row>
    <row r="239" spans="3:9" ht="12.75" customHeight="1">
      <c r="C239" s="80"/>
      <c r="D239" s="80"/>
      <c r="E239" s="4"/>
      <c r="F239" s="4"/>
      <c r="G239" s="8"/>
      <c r="H239" s="8"/>
      <c r="I239" s="8"/>
    </row>
    <row r="240" spans="3:9" ht="12.75" customHeight="1">
      <c r="C240" s="80"/>
      <c r="D240" s="80"/>
      <c r="E240" s="4"/>
      <c r="F240" s="4"/>
      <c r="G240" s="8"/>
      <c r="H240" s="8"/>
      <c r="I240" s="8"/>
    </row>
    <row r="241" spans="3:9" ht="12.75" customHeight="1">
      <c r="C241" s="80"/>
      <c r="D241" s="80"/>
      <c r="E241" s="4"/>
      <c r="F241" s="4"/>
      <c r="G241" s="8"/>
      <c r="H241" s="8"/>
      <c r="I241" s="8"/>
    </row>
    <row r="242" spans="3:9" ht="12.75" customHeight="1">
      <c r="C242" s="80"/>
      <c r="D242" s="80"/>
      <c r="E242" s="4"/>
      <c r="F242" s="4"/>
      <c r="G242" s="8"/>
      <c r="H242" s="8"/>
      <c r="I242" s="8"/>
    </row>
    <row r="243" spans="3:9" ht="12.75" customHeight="1">
      <c r="C243" s="80"/>
      <c r="D243" s="80"/>
      <c r="E243" s="4"/>
      <c r="F243" s="4"/>
      <c r="G243" s="8"/>
      <c r="H243" s="8"/>
      <c r="I243" s="8"/>
    </row>
    <row r="244" spans="3:9" ht="12.75" customHeight="1">
      <c r="C244" s="80"/>
      <c r="D244" s="80"/>
      <c r="E244" s="4"/>
      <c r="F244" s="4"/>
      <c r="G244" s="8"/>
      <c r="H244" s="8"/>
      <c r="I244" s="8"/>
    </row>
    <row r="245" spans="3:9" ht="12.75" customHeight="1">
      <c r="C245" s="80"/>
      <c r="D245" s="80"/>
      <c r="E245" s="4"/>
      <c r="F245" s="4"/>
      <c r="G245" s="8"/>
      <c r="H245" s="8"/>
      <c r="I245" s="8"/>
    </row>
    <row r="246" spans="3:9" ht="12.75" customHeight="1">
      <c r="C246" s="80"/>
      <c r="D246" s="80"/>
      <c r="E246" s="4"/>
      <c r="F246" s="4"/>
      <c r="G246" s="8"/>
      <c r="H246" s="8"/>
      <c r="I246" s="8"/>
    </row>
    <row r="247" spans="3:9" ht="12.75" customHeight="1">
      <c r="C247" s="80"/>
      <c r="D247" s="80"/>
      <c r="E247" s="4"/>
      <c r="F247" s="4"/>
      <c r="G247" s="8"/>
      <c r="H247" s="8"/>
      <c r="I247" s="8"/>
    </row>
    <row r="248" spans="3:9" ht="12.75" customHeight="1">
      <c r="C248" s="80"/>
      <c r="D248" s="80"/>
      <c r="E248" s="4"/>
      <c r="F248" s="4"/>
      <c r="G248" s="8"/>
      <c r="H248" s="8"/>
      <c r="I248" s="8"/>
    </row>
    <row r="249" spans="3:9" ht="12.75" customHeight="1">
      <c r="C249" s="80"/>
      <c r="D249" s="80"/>
      <c r="E249" s="4"/>
      <c r="F249" s="4"/>
      <c r="G249" s="8"/>
      <c r="H249" s="8"/>
      <c r="I249" s="8"/>
    </row>
    <row r="250" spans="3:9" ht="12.75" customHeight="1">
      <c r="C250" s="80"/>
      <c r="D250" s="80"/>
      <c r="E250" s="4"/>
      <c r="F250" s="4"/>
      <c r="G250" s="8"/>
      <c r="H250" s="8"/>
      <c r="I250" s="8"/>
    </row>
    <row r="251" spans="3:9" ht="12.75" customHeight="1">
      <c r="C251" s="80"/>
      <c r="D251" s="80"/>
      <c r="E251" s="4"/>
      <c r="F251" s="4"/>
      <c r="G251" s="8"/>
      <c r="H251" s="8"/>
      <c r="I251" s="8"/>
    </row>
    <row r="252" spans="3:9" ht="12.75" customHeight="1">
      <c r="C252" s="80"/>
      <c r="D252" s="80"/>
      <c r="E252" s="4"/>
      <c r="F252" s="4"/>
      <c r="G252" s="8"/>
      <c r="H252" s="8"/>
      <c r="I252" s="8"/>
    </row>
    <row r="253" spans="3:9" ht="12.75" customHeight="1">
      <c r="C253" s="80"/>
      <c r="D253" s="80"/>
      <c r="E253" s="4"/>
      <c r="F253" s="4"/>
      <c r="G253" s="8"/>
      <c r="H253" s="8"/>
      <c r="I253" s="8"/>
    </row>
    <row r="254" spans="3:9" ht="12.75" customHeight="1">
      <c r="C254" s="80"/>
      <c r="D254" s="80"/>
      <c r="E254" s="4"/>
      <c r="F254" s="4"/>
      <c r="G254" s="8"/>
      <c r="H254" s="8"/>
      <c r="I254" s="8"/>
    </row>
    <row r="255" spans="3:9" ht="12.75" customHeight="1">
      <c r="C255" s="80"/>
      <c r="D255" s="80"/>
      <c r="E255" s="4"/>
      <c r="F255" s="4"/>
      <c r="G255" s="8"/>
      <c r="H255" s="8"/>
      <c r="I255" s="8"/>
    </row>
    <row r="256" spans="3:9" ht="12.75" customHeight="1">
      <c r="C256" s="80"/>
      <c r="D256" s="80"/>
      <c r="E256" s="4"/>
      <c r="F256" s="4"/>
      <c r="G256" s="8"/>
      <c r="H256" s="8"/>
      <c r="I256" s="8"/>
    </row>
    <row r="257" spans="3:9" ht="12.75" customHeight="1">
      <c r="C257" s="80"/>
      <c r="D257" s="80"/>
      <c r="E257" s="4"/>
      <c r="F257" s="4"/>
      <c r="G257" s="8"/>
      <c r="H257" s="8"/>
      <c r="I257" s="8"/>
    </row>
    <row r="258" spans="3:9" ht="12.75" customHeight="1">
      <c r="C258" s="80"/>
      <c r="D258" s="80"/>
      <c r="E258" s="4"/>
      <c r="F258" s="4"/>
      <c r="G258" s="8"/>
      <c r="H258" s="8"/>
      <c r="I258" s="8"/>
    </row>
    <row r="259" spans="3:9" ht="12.75" customHeight="1">
      <c r="C259" s="80"/>
      <c r="D259" s="80"/>
      <c r="E259" s="4"/>
      <c r="F259" s="4"/>
      <c r="G259" s="8"/>
      <c r="H259" s="8"/>
      <c r="I259" s="8"/>
    </row>
    <row r="260" spans="3:9" ht="12.75" customHeight="1">
      <c r="C260" s="80"/>
      <c r="D260" s="80"/>
      <c r="E260" s="4"/>
      <c r="F260" s="4"/>
      <c r="G260" s="8"/>
      <c r="H260" s="8"/>
      <c r="I260" s="8"/>
    </row>
    <row r="261" spans="3:9" ht="12.75" customHeight="1">
      <c r="C261" s="80"/>
      <c r="D261" s="80"/>
      <c r="E261" s="4"/>
      <c r="F261" s="4"/>
      <c r="G261" s="8"/>
      <c r="H261" s="8"/>
      <c r="I261" s="8"/>
    </row>
    <row r="262" spans="3:9" ht="12.75" customHeight="1">
      <c r="C262" s="80"/>
      <c r="D262" s="80"/>
      <c r="E262" s="4"/>
      <c r="F262" s="4"/>
      <c r="G262" s="8"/>
      <c r="H262" s="8"/>
      <c r="I262" s="8"/>
    </row>
    <row r="263" spans="3:9" ht="12.75" customHeight="1">
      <c r="C263" s="80"/>
      <c r="D263" s="80"/>
      <c r="E263" s="4"/>
      <c r="F263" s="4"/>
      <c r="G263" s="8"/>
      <c r="H263" s="8"/>
      <c r="I263" s="8"/>
    </row>
    <row r="264" spans="3:9" ht="12.75" customHeight="1">
      <c r="C264" s="80"/>
      <c r="D264" s="80"/>
      <c r="E264" s="4"/>
      <c r="F264" s="4"/>
      <c r="G264" s="8"/>
      <c r="H264" s="8"/>
      <c r="I264" s="8"/>
    </row>
    <row r="265" spans="3:9" ht="12.75" customHeight="1">
      <c r="C265" s="80"/>
      <c r="D265" s="80"/>
      <c r="E265" s="4"/>
      <c r="F265" s="4"/>
      <c r="G265" s="8"/>
      <c r="H265" s="8"/>
      <c r="I265" s="8"/>
    </row>
    <row r="266" spans="3:9" ht="12.75" customHeight="1">
      <c r="C266" s="80"/>
      <c r="D266" s="80"/>
      <c r="E266" s="4"/>
      <c r="F266" s="4"/>
      <c r="G266" s="8"/>
      <c r="H266" s="8"/>
      <c r="I266" s="8"/>
    </row>
    <row r="267" spans="3:9" ht="12.75" customHeight="1">
      <c r="C267" s="80"/>
      <c r="D267" s="80"/>
      <c r="E267" s="4"/>
      <c r="F267" s="4"/>
      <c r="G267" s="8"/>
      <c r="H267" s="8"/>
      <c r="I267" s="8"/>
    </row>
    <row r="268" spans="3:9" ht="12.75" customHeight="1">
      <c r="C268" s="80"/>
      <c r="D268" s="80"/>
      <c r="E268" s="4"/>
      <c r="F268" s="4"/>
      <c r="G268" s="8"/>
      <c r="H268" s="8"/>
      <c r="I268" s="8"/>
    </row>
    <row r="269" spans="3:9" ht="12.75" customHeight="1">
      <c r="C269" s="80"/>
      <c r="D269" s="80"/>
      <c r="E269" s="4"/>
      <c r="F269" s="4"/>
      <c r="G269" s="8"/>
      <c r="H269" s="8"/>
      <c r="I269" s="8"/>
    </row>
    <row r="270" spans="3:9" ht="12.75" customHeight="1">
      <c r="C270" s="80"/>
      <c r="D270" s="80"/>
      <c r="E270" s="4"/>
      <c r="F270" s="4"/>
      <c r="G270" s="8"/>
      <c r="H270" s="8"/>
      <c r="I270" s="8"/>
    </row>
    <row r="271" spans="3:9" ht="12.75" customHeight="1">
      <c r="C271" s="80"/>
      <c r="D271" s="80"/>
      <c r="E271" s="4"/>
      <c r="F271" s="4"/>
      <c r="G271" s="8"/>
      <c r="H271" s="8"/>
      <c r="I271" s="8"/>
    </row>
    <row r="272" spans="3:9" ht="12.75" customHeight="1">
      <c r="C272" s="80"/>
      <c r="D272" s="80"/>
      <c r="E272" s="4"/>
      <c r="F272" s="4"/>
      <c r="G272" s="8"/>
      <c r="H272" s="8"/>
      <c r="I272" s="8"/>
    </row>
    <row r="273" spans="3:9" ht="12.75" customHeight="1">
      <c r="C273" s="80"/>
      <c r="D273" s="80"/>
      <c r="E273" s="4"/>
      <c r="F273" s="4"/>
      <c r="G273" s="8"/>
      <c r="H273" s="8"/>
      <c r="I273" s="8"/>
    </row>
    <row r="274" spans="3:9" ht="12.75" customHeight="1">
      <c r="C274" s="80"/>
      <c r="D274" s="80"/>
      <c r="E274" s="4"/>
      <c r="F274" s="4"/>
      <c r="G274" s="8"/>
      <c r="H274" s="8"/>
      <c r="I274" s="8"/>
    </row>
    <row r="275" spans="3:9" ht="12.75" customHeight="1">
      <c r="C275" s="80"/>
      <c r="D275" s="80"/>
      <c r="E275" s="4"/>
      <c r="F275" s="4"/>
      <c r="G275" s="8"/>
      <c r="H275" s="8"/>
      <c r="I275" s="8"/>
    </row>
    <row r="276" spans="3:9" ht="12.75" customHeight="1">
      <c r="C276" s="80"/>
      <c r="D276" s="80"/>
      <c r="E276" s="4"/>
      <c r="F276" s="4"/>
      <c r="G276" s="8"/>
      <c r="H276" s="8"/>
      <c r="I276" s="8"/>
    </row>
    <row r="277" spans="3:9" ht="12.75" customHeight="1">
      <c r="C277" s="80"/>
      <c r="D277" s="80"/>
      <c r="E277" s="4"/>
      <c r="F277" s="4"/>
      <c r="G277" s="8"/>
      <c r="H277" s="8"/>
      <c r="I277" s="8"/>
    </row>
    <row r="278" spans="3:9" ht="15.75" customHeight="1">
      <c r="E278" s="4"/>
      <c r="F278" s="4"/>
    </row>
    <row r="279" spans="3:9" ht="15.75" customHeight="1">
      <c r="E279" s="4"/>
      <c r="F279" s="4"/>
    </row>
    <row r="280" spans="3:9" ht="15.75" customHeight="1">
      <c r="E280" s="4"/>
      <c r="F280" s="4"/>
    </row>
    <row r="281" spans="3:9" ht="15.75" customHeight="1">
      <c r="E281" s="4"/>
      <c r="F281" s="4"/>
    </row>
    <row r="282" spans="3:9" ht="15.75" customHeight="1">
      <c r="E282" s="4"/>
      <c r="F282" s="4"/>
    </row>
    <row r="283" spans="3:9" ht="15.75" customHeight="1">
      <c r="E283" s="4"/>
      <c r="F283" s="4"/>
    </row>
    <row r="284" spans="3:9" ht="15.75" customHeight="1">
      <c r="E284" s="4"/>
      <c r="F284" s="4"/>
    </row>
    <row r="285" spans="3:9" ht="15.75" customHeight="1">
      <c r="E285" s="4"/>
      <c r="F285" s="4"/>
    </row>
    <row r="286" spans="3:9" ht="15.75" customHeight="1">
      <c r="E286" s="4"/>
      <c r="F286" s="4"/>
    </row>
    <row r="287" spans="3:9" ht="15.75" customHeight="1">
      <c r="E287" s="4"/>
      <c r="F287" s="4"/>
    </row>
    <row r="288" spans="3:9" ht="15.75" customHeight="1">
      <c r="E288" s="4"/>
      <c r="F288" s="4"/>
    </row>
    <row r="289" spans="5:6" ht="15.75" customHeight="1">
      <c r="E289" s="4"/>
      <c r="F289" s="4"/>
    </row>
    <row r="290" spans="5:6" ht="15.75" customHeight="1">
      <c r="E290" s="4"/>
      <c r="F290" s="4"/>
    </row>
    <row r="291" spans="5:6" ht="15.75" customHeight="1">
      <c r="E291" s="4"/>
      <c r="F291" s="4"/>
    </row>
    <row r="292" spans="5:6" ht="15.75" customHeight="1">
      <c r="E292" s="4"/>
      <c r="F292" s="4"/>
    </row>
    <row r="293" spans="5:6" ht="15.75" customHeight="1">
      <c r="E293" s="4"/>
      <c r="F293" s="4"/>
    </row>
    <row r="294" spans="5:6" ht="15.75" customHeight="1">
      <c r="E294" s="4"/>
      <c r="F294" s="4"/>
    </row>
    <row r="295" spans="5:6" ht="15.75" customHeight="1">
      <c r="E295" s="4"/>
      <c r="F295" s="4"/>
    </row>
    <row r="296" spans="5:6" ht="15.75" customHeight="1">
      <c r="E296" s="4"/>
      <c r="F296" s="4"/>
    </row>
    <row r="297" spans="5:6" ht="15.75" customHeight="1">
      <c r="E297" s="4"/>
      <c r="F297" s="4"/>
    </row>
    <row r="298" spans="5:6" ht="15.75" customHeight="1">
      <c r="E298" s="4"/>
      <c r="F298" s="4"/>
    </row>
    <row r="299" spans="5:6" ht="15.75" customHeight="1">
      <c r="E299" s="4"/>
      <c r="F299" s="4"/>
    </row>
    <row r="300" spans="5:6" ht="15.75" customHeight="1">
      <c r="E300" s="4"/>
      <c r="F300" s="4"/>
    </row>
    <row r="301" spans="5:6" ht="15.75" customHeight="1">
      <c r="E301" s="4"/>
      <c r="F301" s="4"/>
    </row>
    <row r="302" spans="5:6" ht="15.75" customHeight="1">
      <c r="E302" s="4"/>
      <c r="F302" s="4"/>
    </row>
    <row r="303" spans="5:6" ht="15.75" customHeight="1">
      <c r="E303" s="4"/>
      <c r="F303" s="4"/>
    </row>
    <row r="304" spans="5:6" ht="15.75" customHeight="1">
      <c r="E304" s="4"/>
      <c r="F304" s="4"/>
    </row>
    <row r="305" spans="5:6" ht="15.75" customHeight="1">
      <c r="E305" s="4"/>
      <c r="F305" s="4"/>
    </row>
    <row r="306" spans="5:6" ht="15.75" customHeight="1">
      <c r="E306" s="4"/>
      <c r="F306" s="4"/>
    </row>
    <row r="307" spans="5:6" ht="15.75" customHeight="1">
      <c r="E307" s="4"/>
      <c r="F307" s="4"/>
    </row>
    <row r="308" spans="5:6" ht="15.75" customHeight="1">
      <c r="E308" s="4"/>
      <c r="F308" s="4"/>
    </row>
    <row r="309" spans="5:6" ht="15.75" customHeight="1">
      <c r="E309" s="4"/>
      <c r="F309" s="4"/>
    </row>
    <row r="310" spans="5:6" ht="15.75" customHeight="1">
      <c r="E310" s="4"/>
      <c r="F310" s="4"/>
    </row>
    <row r="311" spans="5:6" ht="15.75" customHeight="1">
      <c r="E311" s="4"/>
      <c r="F311" s="4"/>
    </row>
    <row r="312" spans="5:6" ht="15.75" customHeight="1">
      <c r="E312" s="4"/>
      <c r="F312" s="4"/>
    </row>
    <row r="313" spans="5:6" ht="15.75" customHeight="1">
      <c r="E313" s="4"/>
      <c r="F313" s="4"/>
    </row>
    <row r="314" spans="5:6" ht="15.75" customHeight="1">
      <c r="E314" s="4"/>
      <c r="F314" s="4"/>
    </row>
    <row r="315" spans="5:6" ht="15.75" customHeight="1">
      <c r="E315" s="4"/>
      <c r="F315" s="4"/>
    </row>
    <row r="316" spans="5:6" ht="15.75" customHeight="1">
      <c r="E316" s="4"/>
      <c r="F316" s="4"/>
    </row>
    <row r="317" spans="5:6" ht="15.75" customHeight="1">
      <c r="E317" s="4"/>
      <c r="F317" s="4"/>
    </row>
    <row r="318" spans="5:6" ht="15.75" customHeight="1">
      <c r="E318" s="4"/>
      <c r="F318" s="4"/>
    </row>
    <row r="319" spans="5:6" ht="15.75" customHeight="1">
      <c r="E319" s="4"/>
      <c r="F319" s="4"/>
    </row>
    <row r="320" spans="5:6" ht="15.75" customHeight="1">
      <c r="E320" s="4"/>
      <c r="F320" s="4"/>
    </row>
    <row r="321" spans="5:6" ht="15.75" customHeight="1">
      <c r="E321" s="4"/>
      <c r="F321" s="4"/>
    </row>
    <row r="322" spans="5:6" ht="15.75" customHeight="1">
      <c r="E322" s="4"/>
      <c r="F322" s="4"/>
    </row>
    <row r="323" spans="5:6" ht="15.75" customHeight="1">
      <c r="E323" s="4"/>
      <c r="F323" s="4"/>
    </row>
    <row r="324" spans="5:6" ht="15.75" customHeight="1">
      <c r="E324" s="4"/>
      <c r="F324" s="4"/>
    </row>
    <row r="325" spans="5:6" ht="15.75" customHeight="1">
      <c r="E325" s="4"/>
      <c r="F325" s="4"/>
    </row>
    <row r="326" spans="5:6" ht="15.75" customHeight="1">
      <c r="E326" s="4"/>
      <c r="F326" s="4"/>
    </row>
    <row r="327" spans="5:6" ht="15.75" customHeight="1">
      <c r="E327" s="4"/>
      <c r="F327" s="4"/>
    </row>
    <row r="328" spans="5:6" ht="15.75" customHeight="1">
      <c r="E328" s="4"/>
      <c r="F328" s="4"/>
    </row>
    <row r="329" spans="5:6" ht="15.75" customHeight="1">
      <c r="E329" s="4"/>
      <c r="F329" s="4"/>
    </row>
    <row r="330" spans="5:6" ht="15.75" customHeight="1">
      <c r="E330" s="4"/>
      <c r="F330" s="4"/>
    </row>
    <row r="331" spans="5:6" ht="15.75" customHeight="1">
      <c r="E331" s="4"/>
      <c r="F331" s="4"/>
    </row>
    <row r="332" spans="5:6" ht="15.75" customHeight="1">
      <c r="E332" s="4"/>
      <c r="F332" s="4"/>
    </row>
    <row r="333" spans="5:6" ht="15.75" customHeight="1">
      <c r="E333" s="4"/>
      <c r="F333" s="4"/>
    </row>
    <row r="334" spans="5:6" ht="15.75" customHeight="1">
      <c r="E334" s="4"/>
      <c r="F334" s="4"/>
    </row>
    <row r="335" spans="5:6" ht="15.75" customHeight="1">
      <c r="E335" s="4"/>
      <c r="F335" s="4"/>
    </row>
    <row r="336" spans="5:6" ht="15.75" customHeight="1">
      <c r="E336" s="4"/>
      <c r="F336" s="4"/>
    </row>
    <row r="337" spans="5:6" ht="15.75" customHeight="1">
      <c r="E337" s="4"/>
      <c r="F337" s="4"/>
    </row>
    <row r="338" spans="5:6" ht="15.75" customHeight="1">
      <c r="E338" s="4"/>
      <c r="F338" s="4"/>
    </row>
    <row r="339" spans="5:6" ht="15.75" customHeight="1">
      <c r="E339" s="4"/>
      <c r="F339" s="4"/>
    </row>
    <row r="340" spans="5:6" ht="15.75" customHeight="1">
      <c r="E340" s="4"/>
      <c r="F340" s="4"/>
    </row>
    <row r="341" spans="5:6" ht="15.75" customHeight="1">
      <c r="E341" s="4"/>
      <c r="F341" s="4"/>
    </row>
    <row r="342" spans="5:6" ht="15.75" customHeight="1">
      <c r="E342" s="4"/>
      <c r="F342" s="4"/>
    </row>
    <row r="343" spans="5:6" ht="15.75" customHeight="1">
      <c r="E343" s="4"/>
      <c r="F343" s="4"/>
    </row>
    <row r="344" spans="5:6" ht="15.75" customHeight="1">
      <c r="E344" s="4"/>
      <c r="F344" s="4"/>
    </row>
    <row r="345" spans="5:6" ht="15.75" customHeight="1">
      <c r="E345" s="4"/>
      <c r="F345" s="4"/>
    </row>
    <row r="346" spans="5:6" ht="15.75" customHeight="1">
      <c r="E346" s="4"/>
      <c r="F346" s="4"/>
    </row>
    <row r="347" spans="5:6" ht="15.75" customHeight="1">
      <c r="E347" s="4"/>
      <c r="F347" s="4"/>
    </row>
    <row r="348" spans="5:6" ht="15.75" customHeight="1">
      <c r="E348" s="4"/>
      <c r="F348" s="4"/>
    </row>
    <row r="349" spans="5:6" ht="15.75" customHeight="1">
      <c r="E349" s="4"/>
      <c r="F349" s="4"/>
    </row>
    <row r="350" spans="5:6" ht="15.75" customHeight="1">
      <c r="E350" s="4"/>
      <c r="F350" s="4"/>
    </row>
    <row r="351" spans="5:6" ht="15.75" customHeight="1">
      <c r="E351" s="4"/>
      <c r="F351" s="4"/>
    </row>
    <row r="352" spans="5:6" ht="15.75" customHeight="1">
      <c r="E352" s="4"/>
      <c r="F352" s="4"/>
    </row>
    <row r="353" spans="5:6" ht="15.75" customHeight="1">
      <c r="E353" s="4"/>
      <c r="F353" s="4"/>
    </row>
    <row r="354" spans="5:6" ht="15.75" customHeight="1">
      <c r="E354" s="4"/>
      <c r="F354" s="4"/>
    </row>
    <row r="355" spans="5:6" ht="15.75" customHeight="1">
      <c r="E355" s="4"/>
      <c r="F355" s="4"/>
    </row>
    <row r="356" spans="5:6" ht="15.75" customHeight="1">
      <c r="E356" s="4"/>
      <c r="F356" s="4"/>
    </row>
    <row r="357" spans="5:6" ht="15.75" customHeight="1">
      <c r="E357" s="4"/>
      <c r="F357" s="4"/>
    </row>
    <row r="358" spans="5:6" ht="15.75" customHeight="1">
      <c r="E358" s="4"/>
      <c r="F358" s="4"/>
    </row>
    <row r="359" spans="5:6" ht="15.75" customHeight="1">
      <c r="E359" s="4"/>
      <c r="F359" s="4"/>
    </row>
    <row r="360" spans="5:6" ht="15.75" customHeight="1">
      <c r="E360" s="4"/>
      <c r="F360" s="4"/>
    </row>
    <row r="361" spans="5:6" ht="15.75" customHeight="1">
      <c r="E361" s="4"/>
      <c r="F361" s="4"/>
    </row>
    <row r="362" spans="5:6" ht="15.75" customHeight="1">
      <c r="E362" s="4"/>
      <c r="F362" s="4"/>
    </row>
    <row r="363" spans="5:6" ht="15.75" customHeight="1">
      <c r="E363" s="4"/>
      <c r="F363" s="4"/>
    </row>
    <row r="364" spans="5:6" ht="15.75" customHeight="1">
      <c r="E364" s="4"/>
      <c r="F364" s="4"/>
    </row>
    <row r="365" spans="5:6" ht="15.75" customHeight="1">
      <c r="E365" s="4"/>
      <c r="F365" s="4"/>
    </row>
    <row r="366" spans="5:6" ht="15.75" customHeight="1">
      <c r="E366" s="4"/>
      <c r="F366" s="4"/>
    </row>
    <row r="367" spans="5:6" ht="15.75" customHeight="1">
      <c r="E367" s="4"/>
      <c r="F367" s="4"/>
    </row>
    <row r="368" spans="5:6" ht="15.75" customHeight="1">
      <c r="E368" s="4"/>
      <c r="F368" s="4"/>
    </row>
    <row r="369" spans="5:6" ht="15.75" customHeight="1">
      <c r="E369" s="4"/>
      <c r="F369" s="4"/>
    </row>
    <row r="370" spans="5:6" ht="15.75" customHeight="1">
      <c r="E370" s="4"/>
      <c r="F370" s="4"/>
    </row>
    <row r="371" spans="5:6" ht="15.75" customHeight="1">
      <c r="E371" s="4"/>
      <c r="F371" s="4"/>
    </row>
    <row r="372" spans="5:6" ht="15.75" customHeight="1">
      <c r="E372" s="4"/>
      <c r="F372" s="4"/>
    </row>
    <row r="373" spans="5:6" ht="15.75" customHeight="1">
      <c r="E373" s="4"/>
      <c r="F373" s="4"/>
    </row>
    <row r="374" spans="5:6" ht="15.75" customHeight="1">
      <c r="E374" s="4"/>
      <c r="F374" s="4"/>
    </row>
    <row r="375" spans="5:6" ht="15.75" customHeight="1">
      <c r="E375" s="4"/>
      <c r="F375" s="4"/>
    </row>
    <row r="376" spans="5:6" ht="15.75" customHeight="1">
      <c r="E376" s="4"/>
      <c r="F376" s="4"/>
    </row>
    <row r="377" spans="5:6" ht="15.75" customHeight="1">
      <c r="E377" s="4"/>
      <c r="F377" s="4"/>
    </row>
    <row r="378" spans="5:6" ht="15.75" customHeight="1">
      <c r="E378" s="4"/>
      <c r="F378" s="4"/>
    </row>
    <row r="379" spans="5:6" ht="15.75" customHeight="1">
      <c r="E379" s="4"/>
      <c r="F379" s="4"/>
    </row>
    <row r="380" spans="5:6" ht="15.75" customHeight="1">
      <c r="E380" s="4"/>
      <c r="F380" s="4"/>
    </row>
    <row r="381" spans="5:6" ht="15.75" customHeight="1">
      <c r="E381" s="4"/>
      <c r="F381" s="4"/>
    </row>
    <row r="382" spans="5:6" ht="15.75" customHeight="1">
      <c r="E382" s="4"/>
      <c r="F382" s="4"/>
    </row>
    <row r="383" spans="5:6" ht="15.75" customHeight="1">
      <c r="E383" s="4"/>
      <c r="F383" s="4"/>
    </row>
    <row r="384" spans="5:6" ht="15.75" customHeight="1">
      <c r="E384" s="4"/>
      <c r="F384" s="4"/>
    </row>
    <row r="385" spans="5:6" ht="15.75" customHeight="1">
      <c r="E385" s="4"/>
      <c r="F385" s="4"/>
    </row>
    <row r="386" spans="5:6" ht="15.75" customHeight="1">
      <c r="E386" s="4"/>
      <c r="F386" s="4"/>
    </row>
    <row r="387" spans="5:6" ht="15.75" customHeight="1">
      <c r="E387" s="4"/>
      <c r="F387" s="4"/>
    </row>
    <row r="388" spans="5:6" ht="15.75" customHeight="1">
      <c r="E388" s="4"/>
      <c r="F388" s="4"/>
    </row>
    <row r="389" spans="5:6" ht="15.75" customHeight="1">
      <c r="E389" s="4"/>
      <c r="F389" s="4"/>
    </row>
    <row r="390" spans="5:6" ht="15.75" customHeight="1">
      <c r="E390" s="4"/>
      <c r="F390" s="4"/>
    </row>
    <row r="391" spans="5:6" ht="15.75" customHeight="1">
      <c r="E391" s="4"/>
      <c r="F391" s="4"/>
    </row>
    <row r="392" spans="5:6" ht="15.75" customHeight="1">
      <c r="E392" s="4"/>
      <c r="F392" s="4"/>
    </row>
    <row r="393" spans="5:6" ht="15.75" customHeight="1">
      <c r="E393" s="4"/>
      <c r="F393" s="4"/>
    </row>
    <row r="394" spans="5:6" ht="15.75" customHeight="1">
      <c r="E394" s="4"/>
      <c r="F394" s="4"/>
    </row>
    <row r="395" spans="5:6" ht="15.75" customHeight="1">
      <c r="E395" s="4"/>
      <c r="F395" s="4"/>
    </row>
    <row r="396" spans="5:6" ht="15.75" customHeight="1">
      <c r="E396" s="4"/>
      <c r="F396" s="4"/>
    </row>
    <row r="397" spans="5:6" ht="15.75" customHeight="1">
      <c r="E397" s="4"/>
      <c r="F397" s="4"/>
    </row>
    <row r="398" spans="5:6" ht="15.75" customHeight="1">
      <c r="E398" s="4"/>
      <c r="F398" s="4"/>
    </row>
    <row r="399" spans="5:6" ht="15.75" customHeight="1">
      <c r="E399" s="4"/>
      <c r="F399" s="4"/>
    </row>
    <row r="400" spans="5:6" ht="15.75" customHeight="1">
      <c r="E400" s="4"/>
      <c r="F400" s="4"/>
    </row>
    <row r="401" spans="5:6" ht="15.75" customHeight="1">
      <c r="E401" s="4"/>
      <c r="F401" s="4"/>
    </row>
    <row r="402" spans="5:6" ht="15.75" customHeight="1">
      <c r="E402" s="4"/>
      <c r="F402" s="4"/>
    </row>
    <row r="403" spans="5:6" ht="15.75" customHeight="1">
      <c r="E403" s="4"/>
      <c r="F403" s="4"/>
    </row>
    <row r="404" spans="5:6" ht="15.75" customHeight="1">
      <c r="E404" s="4"/>
      <c r="F404" s="4"/>
    </row>
    <row r="405" spans="5:6" ht="15.75" customHeight="1">
      <c r="E405" s="4"/>
      <c r="F405" s="4"/>
    </row>
    <row r="406" spans="5:6" ht="15.75" customHeight="1">
      <c r="E406" s="4"/>
      <c r="F406" s="4"/>
    </row>
    <row r="407" spans="5:6" ht="15.75" customHeight="1">
      <c r="E407" s="4"/>
      <c r="F407" s="4"/>
    </row>
    <row r="408" spans="5:6" ht="15.75" customHeight="1">
      <c r="E408" s="4"/>
      <c r="F408" s="4"/>
    </row>
    <row r="409" spans="5:6" ht="15.75" customHeight="1">
      <c r="E409" s="4"/>
      <c r="F409" s="4"/>
    </row>
    <row r="410" spans="5:6" ht="15.75" customHeight="1">
      <c r="E410" s="4"/>
      <c r="F410" s="4"/>
    </row>
    <row r="411" spans="5:6" ht="15.75" customHeight="1">
      <c r="E411" s="4"/>
      <c r="F411" s="4"/>
    </row>
    <row r="412" spans="5:6" ht="15.75" customHeight="1">
      <c r="E412" s="4"/>
      <c r="F412" s="4"/>
    </row>
    <row r="413" spans="5:6" ht="15.75" customHeight="1">
      <c r="E413" s="4"/>
      <c r="F413" s="4"/>
    </row>
    <row r="414" spans="5:6" ht="15.75" customHeight="1">
      <c r="E414" s="4"/>
      <c r="F414" s="4"/>
    </row>
    <row r="415" spans="5:6" ht="15.75" customHeight="1">
      <c r="E415" s="4"/>
      <c r="F415" s="4"/>
    </row>
    <row r="416" spans="5:6" ht="15.75" customHeight="1">
      <c r="E416" s="4"/>
      <c r="F416" s="4"/>
    </row>
    <row r="417" spans="5:6" ht="15.75" customHeight="1">
      <c r="E417" s="4"/>
      <c r="F417" s="4"/>
    </row>
    <row r="418" spans="5:6" ht="15.75" customHeight="1">
      <c r="E418" s="4"/>
      <c r="F418" s="4"/>
    </row>
    <row r="419" spans="5:6" ht="15.75" customHeight="1">
      <c r="E419" s="4"/>
      <c r="F419" s="4"/>
    </row>
    <row r="420" spans="5:6" ht="15.75" customHeight="1">
      <c r="E420" s="4"/>
      <c r="F420" s="4"/>
    </row>
    <row r="421" spans="5:6" ht="15.75" customHeight="1">
      <c r="E421" s="4"/>
      <c r="F421" s="4"/>
    </row>
    <row r="422" spans="5:6" ht="15.75" customHeight="1">
      <c r="E422" s="4"/>
      <c r="F422" s="4"/>
    </row>
    <row r="423" spans="5:6" ht="15.75" customHeight="1">
      <c r="E423" s="4"/>
      <c r="F423" s="4"/>
    </row>
    <row r="424" spans="5:6" ht="15.75" customHeight="1">
      <c r="E424" s="4"/>
      <c r="F424" s="4"/>
    </row>
    <row r="425" spans="5:6" ht="15.75" customHeight="1">
      <c r="E425" s="4"/>
      <c r="F425" s="4"/>
    </row>
    <row r="426" spans="5:6" ht="15.75" customHeight="1">
      <c r="E426" s="4"/>
      <c r="F426" s="4"/>
    </row>
    <row r="427" spans="5:6" ht="15.75" customHeight="1">
      <c r="E427" s="4"/>
      <c r="F427" s="4"/>
    </row>
    <row r="428" spans="5:6" ht="15.75" customHeight="1">
      <c r="E428" s="4"/>
      <c r="F428" s="4"/>
    </row>
    <row r="429" spans="5:6" ht="15.75" customHeight="1">
      <c r="E429" s="4"/>
      <c r="F429" s="4"/>
    </row>
    <row r="430" spans="5:6" ht="15.75" customHeight="1">
      <c r="E430" s="4"/>
      <c r="F430" s="4"/>
    </row>
    <row r="431" spans="5:6" ht="15.75" customHeight="1">
      <c r="E431" s="4"/>
      <c r="F431" s="4"/>
    </row>
    <row r="432" spans="5:6" ht="15.75" customHeight="1">
      <c r="E432" s="4"/>
      <c r="F432" s="4"/>
    </row>
    <row r="433" spans="5:6" ht="15.75" customHeight="1">
      <c r="E433" s="4"/>
      <c r="F433" s="4"/>
    </row>
    <row r="434" spans="5:6" ht="15.75" customHeight="1">
      <c r="E434" s="4"/>
      <c r="F434" s="4"/>
    </row>
    <row r="435" spans="5:6" ht="15.75" customHeight="1">
      <c r="E435" s="4"/>
      <c r="F435" s="4"/>
    </row>
    <row r="436" spans="5:6" ht="15.75" customHeight="1">
      <c r="E436" s="4"/>
      <c r="F436" s="4"/>
    </row>
    <row r="437" spans="5:6" ht="15.75" customHeight="1">
      <c r="E437" s="4"/>
      <c r="F437" s="4"/>
    </row>
    <row r="438" spans="5:6" ht="15.75" customHeight="1">
      <c r="E438" s="4"/>
      <c r="F438" s="4"/>
    </row>
    <row r="439" spans="5:6" ht="15.75" customHeight="1">
      <c r="E439" s="4"/>
      <c r="F439" s="4"/>
    </row>
    <row r="440" spans="5:6" ht="15.75" customHeight="1">
      <c r="E440" s="4"/>
      <c r="F440" s="4"/>
    </row>
    <row r="441" spans="5:6" ht="15.75" customHeight="1">
      <c r="E441" s="4"/>
      <c r="F441" s="4"/>
    </row>
    <row r="442" spans="5:6" ht="15.75" customHeight="1">
      <c r="E442" s="4"/>
      <c r="F442" s="4"/>
    </row>
    <row r="443" spans="5:6" ht="15.75" customHeight="1">
      <c r="E443" s="4"/>
      <c r="F443" s="4"/>
    </row>
    <row r="444" spans="5:6" ht="15.75" customHeight="1">
      <c r="E444" s="4"/>
      <c r="F444" s="4"/>
    </row>
    <row r="445" spans="5:6" ht="15.75" customHeight="1">
      <c r="E445" s="4"/>
      <c r="F445" s="4"/>
    </row>
    <row r="446" spans="5:6" ht="15.75" customHeight="1">
      <c r="E446" s="4"/>
      <c r="F446" s="4"/>
    </row>
    <row r="447" spans="5:6" ht="15.75" customHeight="1">
      <c r="E447" s="4"/>
      <c r="F447" s="4"/>
    </row>
    <row r="448" spans="5:6" ht="15.75" customHeight="1">
      <c r="E448" s="4"/>
      <c r="F448" s="4"/>
    </row>
    <row r="449" spans="5:6" ht="15.75" customHeight="1">
      <c r="E449" s="4"/>
      <c r="F449" s="4"/>
    </row>
    <row r="450" spans="5:6" ht="15.75" customHeight="1">
      <c r="E450" s="4"/>
      <c r="F450" s="4"/>
    </row>
    <row r="451" spans="5:6" ht="15.75" customHeight="1">
      <c r="E451" s="4"/>
      <c r="F451" s="4"/>
    </row>
    <row r="452" spans="5:6" ht="15.75" customHeight="1">
      <c r="E452" s="4"/>
      <c r="F452" s="4"/>
    </row>
    <row r="453" spans="5:6" ht="15.75" customHeight="1">
      <c r="E453" s="4"/>
      <c r="F453" s="4"/>
    </row>
    <row r="454" spans="5:6" ht="15.75" customHeight="1">
      <c r="E454" s="4"/>
      <c r="F454" s="4"/>
    </row>
    <row r="455" spans="5:6" ht="15.75" customHeight="1">
      <c r="E455" s="4"/>
      <c r="F455" s="4"/>
    </row>
    <row r="456" spans="5:6" ht="15.75" customHeight="1">
      <c r="E456" s="4"/>
      <c r="F456" s="4"/>
    </row>
    <row r="457" spans="5:6" ht="15.75" customHeight="1">
      <c r="E457" s="4"/>
      <c r="F457" s="4"/>
    </row>
    <row r="458" spans="5:6" ht="15.75" customHeight="1">
      <c r="E458" s="4"/>
      <c r="F458" s="4"/>
    </row>
    <row r="459" spans="5:6" ht="15.75" customHeight="1">
      <c r="E459" s="4"/>
      <c r="F459" s="4"/>
    </row>
    <row r="460" spans="5:6" ht="15.75" customHeight="1">
      <c r="E460" s="4"/>
      <c r="F460" s="4"/>
    </row>
    <row r="461" spans="5:6" ht="15.75" customHeight="1">
      <c r="E461" s="4"/>
      <c r="F461" s="4"/>
    </row>
    <row r="462" spans="5:6" ht="15.75" customHeight="1">
      <c r="E462" s="4"/>
      <c r="F462" s="4"/>
    </row>
    <row r="463" spans="5:6" ht="15.75" customHeight="1">
      <c r="E463" s="4"/>
      <c r="F463" s="4"/>
    </row>
    <row r="464" spans="5:6" ht="15.75" customHeight="1">
      <c r="E464" s="4"/>
      <c r="F464" s="4"/>
    </row>
    <row r="465" spans="5:6" ht="15.75" customHeight="1">
      <c r="E465" s="4"/>
      <c r="F465" s="4"/>
    </row>
    <row r="466" spans="5:6" ht="15.75" customHeight="1">
      <c r="E466" s="4"/>
      <c r="F466" s="4"/>
    </row>
    <row r="467" spans="5:6" ht="15.75" customHeight="1">
      <c r="E467" s="4"/>
      <c r="F467" s="4"/>
    </row>
    <row r="468" spans="5:6" ht="15.75" customHeight="1">
      <c r="E468" s="4"/>
      <c r="F468" s="4"/>
    </row>
    <row r="469" spans="5:6" ht="15.75" customHeight="1">
      <c r="E469" s="4"/>
      <c r="F469" s="4"/>
    </row>
    <row r="470" spans="5:6" ht="15.75" customHeight="1">
      <c r="E470" s="4"/>
      <c r="F470" s="4"/>
    </row>
    <row r="471" spans="5:6" ht="15.75" customHeight="1">
      <c r="E471" s="4"/>
      <c r="F471" s="4"/>
    </row>
    <row r="472" spans="5:6" ht="15.75" customHeight="1">
      <c r="E472" s="4"/>
      <c r="F472" s="4"/>
    </row>
    <row r="473" spans="5:6" ht="15.75" customHeight="1">
      <c r="E473" s="4"/>
      <c r="F473" s="4"/>
    </row>
    <row r="474" spans="5:6" ht="15.75" customHeight="1">
      <c r="E474" s="4"/>
      <c r="F474" s="4"/>
    </row>
    <row r="475" spans="5:6" ht="15.75" customHeight="1">
      <c r="E475" s="4"/>
      <c r="F475" s="4"/>
    </row>
    <row r="476" spans="5:6" ht="15.75" customHeight="1">
      <c r="E476" s="4"/>
      <c r="F476" s="4"/>
    </row>
    <row r="477" spans="5:6" ht="15.75" customHeight="1">
      <c r="E477" s="4"/>
      <c r="F477" s="4"/>
    </row>
    <row r="478" spans="5:6" ht="15.75" customHeight="1">
      <c r="E478" s="4"/>
      <c r="F478" s="4"/>
    </row>
    <row r="479" spans="5:6" ht="15.75" customHeight="1">
      <c r="E479" s="4"/>
      <c r="F479" s="4"/>
    </row>
    <row r="480" spans="5:6" ht="15.75" customHeight="1">
      <c r="E480" s="4"/>
      <c r="F480" s="4"/>
    </row>
    <row r="481" spans="5:6" ht="15.75" customHeight="1">
      <c r="E481" s="4"/>
      <c r="F481" s="4"/>
    </row>
    <row r="482" spans="5:6" ht="15.75" customHeight="1">
      <c r="E482" s="4"/>
      <c r="F482" s="4"/>
    </row>
    <row r="483" spans="5:6" ht="15.75" customHeight="1">
      <c r="E483" s="4"/>
      <c r="F483" s="4"/>
    </row>
    <row r="484" spans="5:6" ht="15.75" customHeight="1">
      <c r="E484" s="4"/>
      <c r="F484" s="4"/>
    </row>
    <row r="485" spans="5:6" ht="15.75" customHeight="1">
      <c r="E485" s="4"/>
      <c r="F485" s="4"/>
    </row>
    <row r="486" spans="5:6" ht="15.75" customHeight="1">
      <c r="E486" s="4"/>
      <c r="F486" s="4"/>
    </row>
    <row r="487" spans="5:6" ht="15.75" customHeight="1">
      <c r="E487" s="4"/>
      <c r="F487" s="4"/>
    </row>
    <row r="488" spans="5:6" ht="15.75" customHeight="1">
      <c r="E488" s="4"/>
      <c r="F488" s="4"/>
    </row>
    <row r="489" spans="5:6" ht="15.75" customHeight="1">
      <c r="E489" s="4"/>
      <c r="F489" s="4"/>
    </row>
    <row r="490" spans="5:6" ht="15.75" customHeight="1">
      <c r="E490" s="4"/>
      <c r="F490" s="4"/>
    </row>
    <row r="491" spans="5:6" ht="15.75" customHeight="1">
      <c r="E491" s="4"/>
      <c r="F491" s="4"/>
    </row>
    <row r="492" spans="5:6" ht="15.75" customHeight="1">
      <c r="E492" s="4"/>
      <c r="F492" s="4"/>
    </row>
    <row r="493" spans="5:6" ht="15.75" customHeight="1">
      <c r="E493" s="4"/>
      <c r="F493" s="4"/>
    </row>
    <row r="494" spans="5:6" ht="15.75" customHeight="1">
      <c r="E494" s="4"/>
      <c r="F494" s="4"/>
    </row>
    <row r="495" spans="5:6" ht="15.75" customHeight="1">
      <c r="E495" s="4"/>
      <c r="F495" s="4"/>
    </row>
    <row r="496" spans="5:6" ht="15.75" customHeight="1">
      <c r="E496" s="4"/>
      <c r="F496" s="4"/>
    </row>
    <row r="497" spans="5:6" ht="15.75" customHeight="1">
      <c r="E497" s="4"/>
      <c r="F497" s="4"/>
    </row>
    <row r="498" spans="5:6" ht="15.75" customHeight="1">
      <c r="E498" s="4"/>
      <c r="F498" s="4"/>
    </row>
    <row r="499" spans="5:6" ht="15.75" customHeight="1">
      <c r="E499" s="4"/>
      <c r="F499" s="4"/>
    </row>
    <row r="500" spans="5:6" ht="15.75" customHeight="1">
      <c r="E500" s="4"/>
      <c r="F500" s="4"/>
    </row>
    <row r="501" spans="5:6" ht="15.75" customHeight="1">
      <c r="E501" s="4"/>
      <c r="F501" s="4"/>
    </row>
    <row r="502" spans="5:6" ht="15.75" customHeight="1">
      <c r="E502" s="4"/>
      <c r="F502" s="4"/>
    </row>
    <row r="503" spans="5:6" ht="15.75" customHeight="1">
      <c r="E503" s="4"/>
      <c r="F503" s="4"/>
    </row>
    <row r="504" spans="5:6" ht="15.75" customHeight="1">
      <c r="E504" s="4"/>
      <c r="F504" s="4"/>
    </row>
    <row r="505" spans="5:6" ht="15.75" customHeight="1">
      <c r="E505" s="4"/>
      <c r="F505" s="4"/>
    </row>
    <row r="506" spans="5:6" ht="15.75" customHeight="1">
      <c r="E506" s="4"/>
      <c r="F506" s="4"/>
    </row>
    <row r="507" spans="5:6" ht="15.75" customHeight="1">
      <c r="E507" s="4"/>
      <c r="F507" s="4"/>
    </row>
    <row r="508" spans="5:6" ht="15.75" customHeight="1">
      <c r="E508" s="4"/>
      <c r="F508" s="4"/>
    </row>
    <row r="509" spans="5:6" ht="15.75" customHeight="1">
      <c r="E509" s="4"/>
      <c r="F509" s="4"/>
    </row>
    <row r="510" spans="5:6" ht="15.75" customHeight="1">
      <c r="E510" s="4"/>
      <c r="F510" s="4"/>
    </row>
    <row r="511" spans="5:6" ht="15.75" customHeight="1">
      <c r="E511" s="4"/>
      <c r="F511" s="4"/>
    </row>
    <row r="512" spans="5:6" ht="15.75" customHeight="1">
      <c r="E512" s="4"/>
      <c r="F512" s="4"/>
    </row>
    <row r="513" spans="5:6" ht="15.75" customHeight="1">
      <c r="E513" s="4"/>
      <c r="F513" s="4"/>
    </row>
    <row r="514" spans="5:6" ht="15.75" customHeight="1">
      <c r="E514" s="4"/>
      <c r="F514" s="4"/>
    </row>
    <row r="515" spans="5:6" ht="15.75" customHeight="1">
      <c r="E515" s="4"/>
      <c r="F515" s="4"/>
    </row>
    <row r="516" spans="5:6" ht="15.75" customHeight="1">
      <c r="E516" s="4"/>
      <c r="F516" s="4"/>
    </row>
    <row r="517" spans="5:6" ht="15.75" customHeight="1">
      <c r="E517" s="4"/>
      <c r="F517" s="4"/>
    </row>
    <row r="518" spans="5:6" ht="15.75" customHeight="1">
      <c r="E518" s="4"/>
      <c r="F518" s="4"/>
    </row>
    <row r="519" spans="5:6" ht="15.75" customHeight="1">
      <c r="E519" s="4"/>
      <c r="F519" s="4"/>
    </row>
    <row r="520" spans="5:6" ht="15.75" customHeight="1">
      <c r="E520" s="4"/>
      <c r="F520" s="4"/>
    </row>
    <row r="521" spans="5:6" ht="15.75" customHeight="1">
      <c r="E521" s="4"/>
      <c r="F521" s="4"/>
    </row>
    <row r="522" spans="5:6" ht="15.75" customHeight="1">
      <c r="E522" s="4"/>
      <c r="F522" s="4"/>
    </row>
    <row r="523" spans="5:6" ht="15.75" customHeight="1">
      <c r="E523" s="4"/>
      <c r="F523" s="4"/>
    </row>
    <row r="524" spans="5:6" ht="15.75" customHeight="1">
      <c r="E524" s="4"/>
      <c r="F524" s="4"/>
    </row>
    <row r="525" spans="5:6" ht="15.75" customHeight="1">
      <c r="E525" s="4"/>
      <c r="F525" s="4"/>
    </row>
    <row r="526" spans="5:6" ht="15.75" customHeight="1">
      <c r="E526" s="4"/>
      <c r="F526" s="4"/>
    </row>
    <row r="527" spans="5:6" ht="15.75" customHeight="1">
      <c r="E527" s="4"/>
      <c r="F527" s="4"/>
    </row>
    <row r="528" spans="5:6" ht="15.75" customHeight="1">
      <c r="E528" s="4"/>
      <c r="F528" s="4"/>
    </row>
    <row r="529" spans="5:6" ht="15.75" customHeight="1">
      <c r="E529" s="4"/>
      <c r="F529" s="4"/>
    </row>
    <row r="530" spans="5:6" ht="15.75" customHeight="1">
      <c r="E530" s="4"/>
      <c r="F530" s="4"/>
    </row>
    <row r="531" spans="5:6" ht="15.75" customHeight="1">
      <c r="E531" s="4"/>
      <c r="F531" s="4"/>
    </row>
    <row r="532" spans="5:6" ht="15.75" customHeight="1">
      <c r="E532" s="4"/>
      <c r="F532" s="4"/>
    </row>
    <row r="533" spans="5:6" ht="15.75" customHeight="1">
      <c r="E533" s="4"/>
      <c r="F533" s="4"/>
    </row>
    <row r="534" spans="5:6" ht="15.75" customHeight="1">
      <c r="E534" s="4"/>
      <c r="F534" s="4"/>
    </row>
    <row r="535" spans="5:6" ht="15.75" customHeight="1">
      <c r="E535" s="4"/>
      <c r="F535" s="4"/>
    </row>
    <row r="536" spans="5:6" ht="15.75" customHeight="1">
      <c r="E536" s="4"/>
      <c r="F536" s="4"/>
    </row>
    <row r="537" spans="5:6" ht="15.75" customHeight="1">
      <c r="E537" s="4"/>
      <c r="F537" s="4"/>
    </row>
    <row r="538" spans="5:6" ht="15.75" customHeight="1">
      <c r="E538" s="4"/>
      <c r="F538" s="4"/>
    </row>
    <row r="539" spans="5:6" ht="15.75" customHeight="1">
      <c r="E539" s="4"/>
      <c r="F539" s="4"/>
    </row>
    <row r="540" spans="5:6" ht="15.75" customHeight="1">
      <c r="E540" s="4"/>
      <c r="F540" s="4"/>
    </row>
    <row r="541" spans="5:6" ht="15.75" customHeight="1">
      <c r="E541" s="4"/>
      <c r="F541" s="4"/>
    </row>
    <row r="542" spans="5:6" ht="15.75" customHeight="1">
      <c r="E542" s="4"/>
      <c r="F542" s="4"/>
    </row>
    <row r="543" spans="5:6" ht="15.75" customHeight="1">
      <c r="E543" s="4"/>
      <c r="F543" s="4"/>
    </row>
    <row r="544" spans="5:6" ht="15.75" customHeight="1">
      <c r="E544" s="4"/>
      <c r="F544" s="4"/>
    </row>
    <row r="545" spans="5:6" ht="15.75" customHeight="1">
      <c r="E545" s="4"/>
      <c r="F545" s="4"/>
    </row>
    <row r="546" spans="5:6" ht="15.75" customHeight="1">
      <c r="E546" s="4"/>
      <c r="F546" s="4"/>
    </row>
    <row r="547" spans="5:6" ht="15.75" customHeight="1">
      <c r="E547" s="4"/>
      <c r="F547" s="4"/>
    </row>
    <row r="548" spans="5:6" ht="15.75" customHeight="1">
      <c r="E548" s="4"/>
      <c r="F548" s="4"/>
    </row>
    <row r="549" spans="5:6" ht="15.75" customHeight="1">
      <c r="E549" s="4"/>
      <c r="F549" s="4"/>
    </row>
    <row r="550" spans="5:6" ht="15.75" customHeight="1">
      <c r="E550" s="4"/>
      <c r="F550" s="4"/>
    </row>
    <row r="551" spans="5:6" ht="15.75" customHeight="1">
      <c r="E551" s="4"/>
      <c r="F551" s="4"/>
    </row>
    <row r="552" spans="5:6" ht="15.75" customHeight="1">
      <c r="E552" s="4"/>
      <c r="F552" s="4"/>
    </row>
    <row r="553" spans="5:6" ht="15.75" customHeight="1">
      <c r="E553" s="4"/>
      <c r="F553" s="4"/>
    </row>
    <row r="554" spans="5:6" ht="15.75" customHeight="1">
      <c r="E554" s="4"/>
      <c r="F554" s="4"/>
    </row>
    <row r="555" spans="5:6" ht="15.75" customHeight="1">
      <c r="E555" s="4"/>
      <c r="F555" s="4"/>
    </row>
    <row r="556" spans="5:6" ht="15.75" customHeight="1">
      <c r="E556" s="4"/>
      <c r="F556" s="4"/>
    </row>
    <row r="557" spans="5:6" ht="15.75" customHeight="1">
      <c r="E557" s="4"/>
      <c r="F557" s="4"/>
    </row>
    <row r="558" spans="5:6" ht="15.75" customHeight="1">
      <c r="E558" s="4"/>
      <c r="F558" s="4"/>
    </row>
    <row r="559" spans="5:6" ht="15.75" customHeight="1">
      <c r="E559" s="4"/>
      <c r="F559" s="4"/>
    </row>
    <row r="560" spans="5:6" ht="15.75" customHeight="1">
      <c r="E560" s="4"/>
      <c r="F560" s="4"/>
    </row>
    <row r="561" spans="5:6" ht="15.75" customHeight="1">
      <c r="E561" s="4"/>
      <c r="F561" s="4"/>
    </row>
    <row r="562" spans="5:6" ht="15.75" customHeight="1">
      <c r="E562" s="4"/>
      <c r="F562" s="4"/>
    </row>
    <row r="563" spans="5:6" ht="15.75" customHeight="1">
      <c r="E563" s="4"/>
      <c r="F563" s="4"/>
    </row>
    <row r="564" spans="5:6" ht="15.75" customHeight="1">
      <c r="E564" s="4"/>
      <c r="F564" s="4"/>
    </row>
    <row r="565" spans="5:6" ht="15.75" customHeight="1">
      <c r="E565" s="4"/>
      <c r="F565" s="4"/>
    </row>
    <row r="566" spans="5:6" ht="15.75" customHeight="1">
      <c r="E566" s="4"/>
      <c r="F566" s="4"/>
    </row>
    <row r="567" spans="5:6" ht="15.75" customHeight="1">
      <c r="E567" s="4"/>
      <c r="F567" s="4"/>
    </row>
    <row r="568" spans="5:6" ht="15.75" customHeight="1">
      <c r="E568" s="4"/>
      <c r="F568" s="4"/>
    </row>
    <row r="569" spans="5:6" ht="15.75" customHeight="1">
      <c r="E569" s="4"/>
      <c r="F569" s="4"/>
    </row>
    <row r="570" spans="5:6" ht="15.75" customHeight="1">
      <c r="E570" s="4"/>
      <c r="F570" s="4"/>
    </row>
    <row r="571" spans="5:6" ht="15.75" customHeight="1">
      <c r="E571" s="4"/>
      <c r="F571" s="4"/>
    </row>
    <row r="572" spans="5:6" ht="15.75" customHeight="1">
      <c r="E572" s="4"/>
      <c r="F572" s="4"/>
    </row>
    <row r="573" spans="5:6" ht="15.75" customHeight="1">
      <c r="E573" s="4"/>
      <c r="F573" s="4"/>
    </row>
    <row r="574" spans="5:6" ht="15.75" customHeight="1">
      <c r="E574" s="4"/>
      <c r="F574" s="4"/>
    </row>
    <row r="575" spans="5:6" ht="15.75" customHeight="1">
      <c r="E575" s="4"/>
      <c r="F575" s="4"/>
    </row>
    <row r="576" spans="5:6" ht="15.75" customHeight="1">
      <c r="E576" s="4"/>
      <c r="F576" s="4"/>
    </row>
    <row r="577" spans="5:6" ht="15.75" customHeight="1">
      <c r="E577" s="4"/>
      <c r="F577" s="4"/>
    </row>
    <row r="578" spans="5:6" ht="15.75" customHeight="1">
      <c r="E578" s="4"/>
      <c r="F578" s="4"/>
    </row>
    <row r="579" spans="5:6" ht="15.75" customHeight="1">
      <c r="E579" s="4"/>
      <c r="F579" s="4"/>
    </row>
    <row r="580" spans="5:6" ht="15.75" customHeight="1">
      <c r="E580" s="4"/>
      <c r="F580" s="4"/>
    </row>
    <row r="581" spans="5:6" ht="15.75" customHeight="1">
      <c r="E581" s="4"/>
      <c r="F581" s="4"/>
    </row>
    <row r="582" spans="5:6" ht="15.75" customHeight="1">
      <c r="E582" s="4"/>
      <c r="F582" s="4"/>
    </row>
    <row r="583" spans="5:6" ht="15.75" customHeight="1">
      <c r="E583" s="4"/>
      <c r="F583" s="4"/>
    </row>
    <row r="584" spans="5:6" ht="15.75" customHeight="1">
      <c r="E584" s="4"/>
      <c r="F584" s="4"/>
    </row>
    <row r="585" spans="5:6" ht="15.75" customHeight="1">
      <c r="E585" s="4"/>
      <c r="F585" s="4"/>
    </row>
    <row r="586" spans="5:6" ht="15.75" customHeight="1">
      <c r="E586" s="4"/>
      <c r="F586" s="4"/>
    </row>
    <row r="587" spans="5:6" ht="15.75" customHeight="1">
      <c r="E587" s="4"/>
      <c r="F587" s="4"/>
    </row>
    <row r="588" spans="5:6" ht="15.75" customHeight="1">
      <c r="E588" s="4"/>
      <c r="F588" s="4"/>
    </row>
    <row r="589" spans="5:6" ht="15.75" customHeight="1">
      <c r="E589" s="4"/>
      <c r="F589" s="4"/>
    </row>
    <row r="590" spans="5:6" ht="15.75" customHeight="1">
      <c r="E590" s="4"/>
      <c r="F590" s="4"/>
    </row>
    <row r="591" spans="5:6" ht="15.75" customHeight="1">
      <c r="E591" s="4"/>
      <c r="F591" s="4"/>
    </row>
    <row r="592" spans="5:6" ht="15.75" customHeight="1">
      <c r="E592" s="4"/>
      <c r="F592" s="4"/>
    </row>
    <row r="593" spans="5:6" ht="15.75" customHeight="1">
      <c r="E593" s="4"/>
      <c r="F593" s="4"/>
    </row>
    <row r="594" spans="5:6" ht="15.75" customHeight="1">
      <c r="E594" s="4"/>
      <c r="F594" s="4"/>
    </row>
    <row r="595" spans="5:6" ht="15.75" customHeight="1">
      <c r="E595" s="4"/>
      <c r="F595" s="4"/>
    </row>
    <row r="596" spans="5:6" ht="15.75" customHeight="1">
      <c r="E596" s="4"/>
      <c r="F596" s="4"/>
    </row>
    <row r="597" spans="5:6" ht="15.75" customHeight="1">
      <c r="E597" s="4"/>
      <c r="F597" s="4"/>
    </row>
    <row r="598" spans="5:6" ht="15.75" customHeight="1">
      <c r="E598" s="4"/>
      <c r="F598" s="4"/>
    </row>
    <row r="599" spans="5:6" ht="15.75" customHeight="1">
      <c r="E599" s="4"/>
      <c r="F599" s="4"/>
    </row>
    <row r="600" spans="5:6" ht="15.75" customHeight="1">
      <c r="E600" s="4"/>
      <c r="F600" s="4"/>
    </row>
    <row r="601" spans="5:6" ht="15.75" customHeight="1">
      <c r="E601" s="4"/>
      <c r="F601" s="4"/>
    </row>
    <row r="602" spans="5:6" ht="15.75" customHeight="1">
      <c r="E602" s="4"/>
      <c r="F602" s="4"/>
    </row>
    <row r="603" spans="5:6" ht="15.75" customHeight="1">
      <c r="E603" s="4"/>
      <c r="F603" s="4"/>
    </row>
    <row r="604" spans="5:6" ht="15.75" customHeight="1">
      <c r="E604" s="4"/>
      <c r="F604" s="4"/>
    </row>
    <row r="605" spans="5:6" ht="15.75" customHeight="1">
      <c r="E605" s="4"/>
      <c r="F605" s="4"/>
    </row>
    <row r="606" spans="5:6" ht="15.75" customHeight="1">
      <c r="E606" s="4"/>
      <c r="F606" s="4"/>
    </row>
    <row r="607" spans="5:6" ht="15.75" customHeight="1">
      <c r="E607" s="4"/>
      <c r="F607" s="4"/>
    </row>
    <row r="608" spans="5:6" ht="15.75" customHeight="1">
      <c r="E608" s="4"/>
      <c r="F608" s="4"/>
    </row>
    <row r="609" spans="5:6" ht="15.75" customHeight="1">
      <c r="E609" s="4"/>
      <c r="F609" s="4"/>
    </row>
    <row r="610" spans="5:6" ht="15.75" customHeight="1">
      <c r="E610" s="4"/>
      <c r="F610" s="4"/>
    </row>
    <row r="611" spans="5:6" ht="15.75" customHeight="1">
      <c r="E611" s="4"/>
      <c r="F611" s="4"/>
    </row>
    <row r="612" spans="5:6" ht="15.75" customHeight="1">
      <c r="E612" s="4"/>
      <c r="F612" s="4"/>
    </row>
    <row r="613" spans="5:6" ht="15.75" customHeight="1">
      <c r="E613" s="4"/>
      <c r="F613" s="4"/>
    </row>
    <row r="614" spans="5:6" ht="15.75" customHeight="1">
      <c r="E614" s="4"/>
      <c r="F614" s="4"/>
    </row>
    <row r="615" spans="5:6" ht="15.75" customHeight="1">
      <c r="E615" s="4"/>
      <c r="F615" s="4"/>
    </row>
    <row r="616" spans="5:6" ht="15.75" customHeight="1">
      <c r="E616" s="4"/>
      <c r="F616" s="4"/>
    </row>
    <row r="617" spans="5:6" ht="15.75" customHeight="1">
      <c r="E617" s="4"/>
      <c r="F617" s="4"/>
    </row>
    <row r="618" spans="5:6" ht="15.75" customHeight="1">
      <c r="E618" s="4"/>
      <c r="F618" s="4"/>
    </row>
    <row r="619" spans="5:6" ht="15.75" customHeight="1">
      <c r="E619" s="4"/>
      <c r="F619" s="4"/>
    </row>
    <row r="620" spans="5:6" ht="15.75" customHeight="1">
      <c r="E620" s="4"/>
      <c r="F620" s="4"/>
    </row>
    <row r="621" spans="5:6" ht="15.75" customHeight="1">
      <c r="E621" s="4"/>
      <c r="F621" s="4"/>
    </row>
    <row r="622" spans="5:6" ht="15.75" customHeight="1">
      <c r="E622" s="4"/>
      <c r="F622" s="4"/>
    </row>
    <row r="623" spans="5:6" ht="15.75" customHeight="1">
      <c r="E623" s="4"/>
      <c r="F623" s="4"/>
    </row>
    <row r="624" spans="5:6" ht="15.75" customHeight="1">
      <c r="E624" s="4"/>
      <c r="F624" s="4"/>
    </row>
    <row r="625" spans="5:6" ht="15.75" customHeight="1">
      <c r="E625" s="4"/>
      <c r="F625" s="4"/>
    </row>
    <row r="626" spans="5:6" ht="15.75" customHeight="1">
      <c r="E626" s="4"/>
      <c r="F626" s="4"/>
    </row>
    <row r="627" spans="5:6" ht="15.75" customHeight="1">
      <c r="E627" s="4"/>
      <c r="F627" s="4"/>
    </row>
    <row r="628" spans="5:6" ht="15.75" customHeight="1">
      <c r="E628" s="4"/>
      <c r="F628" s="4"/>
    </row>
    <row r="629" spans="5:6" ht="15.75" customHeight="1">
      <c r="E629" s="4"/>
      <c r="F629" s="4"/>
    </row>
    <row r="630" spans="5:6" ht="15.75" customHeight="1">
      <c r="E630" s="4"/>
      <c r="F630" s="4"/>
    </row>
    <row r="631" spans="5:6" ht="15.75" customHeight="1">
      <c r="E631" s="4"/>
      <c r="F631" s="4"/>
    </row>
    <row r="632" spans="5:6" ht="15.75" customHeight="1">
      <c r="E632" s="4"/>
      <c r="F632" s="4"/>
    </row>
    <row r="633" spans="5:6" ht="15.75" customHeight="1">
      <c r="E633" s="4"/>
      <c r="F633" s="4"/>
    </row>
    <row r="634" spans="5:6" ht="15.75" customHeight="1">
      <c r="E634" s="4"/>
      <c r="F634" s="4"/>
    </row>
    <row r="635" spans="5:6" ht="15.75" customHeight="1">
      <c r="E635" s="4"/>
      <c r="F635" s="4"/>
    </row>
    <row r="636" spans="5:6" ht="15.75" customHeight="1">
      <c r="E636" s="4"/>
      <c r="F636" s="4"/>
    </row>
    <row r="637" spans="5:6" ht="15.75" customHeight="1">
      <c r="E637" s="4"/>
      <c r="F637" s="4"/>
    </row>
    <row r="638" spans="5:6" ht="15.75" customHeight="1">
      <c r="E638" s="4"/>
      <c r="F638" s="4"/>
    </row>
    <row r="639" spans="5:6" ht="15.75" customHeight="1">
      <c r="E639" s="4"/>
      <c r="F639" s="4"/>
    </row>
    <row r="640" spans="5:6" ht="15.75" customHeight="1">
      <c r="E640" s="4"/>
      <c r="F640" s="4"/>
    </row>
    <row r="641" spans="5:6" ht="15.75" customHeight="1">
      <c r="E641" s="4"/>
      <c r="F641" s="4"/>
    </row>
    <row r="642" spans="5:6" ht="15.75" customHeight="1">
      <c r="E642" s="4"/>
      <c r="F642" s="4"/>
    </row>
    <row r="643" spans="5:6" ht="15.75" customHeight="1">
      <c r="E643" s="4"/>
      <c r="F643" s="4"/>
    </row>
    <row r="644" spans="5:6" ht="15.75" customHeight="1">
      <c r="E644" s="4"/>
      <c r="F644" s="4"/>
    </row>
    <row r="645" spans="5:6" ht="15.75" customHeight="1">
      <c r="E645" s="4"/>
      <c r="F645" s="4"/>
    </row>
    <row r="646" spans="5:6" ht="15.75" customHeight="1">
      <c r="E646" s="4"/>
      <c r="F646" s="4"/>
    </row>
    <row r="647" spans="5:6" ht="15.75" customHeight="1">
      <c r="E647" s="4"/>
      <c r="F647" s="4"/>
    </row>
    <row r="648" spans="5:6" ht="15.75" customHeight="1">
      <c r="E648" s="4"/>
      <c r="F648" s="4"/>
    </row>
    <row r="649" spans="5:6" ht="15.75" customHeight="1">
      <c r="E649" s="4"/>
      <c r="F649" s="4"/>
    </row>
    <row r="650" spans="5:6" ht="15.75" customHeight="1">
      <c r="E650" s="4"/>
      <c r="F650" s="4"/>
    </row>
    <row r="651" spans="5:6" ht="15.75" customHeight="1">
      <c r="E651" s="4"/>
      <c r="F651" s="4"/>
    </row>
    <row r="652" spans="5:6" ht="15.75" customHeight="1">
      <c r="E652" s="4"/>
      <c r="F652" s="4"/>
    </row>
    <row r="653" spans="5:6" ht="15.75" customHeight="1">
      <c r="E653" s="4"/>
      <c r="F653" s="4"/>
    </row>
    <row r="654" spans="5:6" ht="15.75" customHeight="1">
      <c r="E654" s="4"/>
      <c r="F654" s="4"/>
    </row>
    <row r="655" spans="5:6" ht="15.75" customHeight="1">
      <c r="E655" s="4"/>
      <c r="F655" s="4"/>
    </row>
    <row r="656" spans="5:6" ht="15.75" customHeight="1">
      <c r="E656" s="4"/>
      <c r="F656" s="4"/>
    </row>
    <row r="657" spans="5:6" ht="15.75" customHeight="1">
      <c r="E657" s="4"/>
      <c r="F657" s="4"/>
    </row>
    <row r="658" spans="5:6" ht="15.75" customHeight="1">
      <c r="E658" s="4"/>
      <c r="F658" s="4"/>
    </row>
    <row r="659" spans="5:6" ht="15.75" customHeight="1">
      <c r="E659" s="4"/>
      <c r="F659" s="4"/>
    </row>
    <row r="660" spans="5:6" ht="15.75" customHeight="1">
      <c r="E660" s="4"/>
      <c r="F660" s="4"/>
    </row>
    <row r="661" spans="5:6" ht="15.75" customHeight="1">
      <c r="E661" s="4"/>
      <c r="F661" s="4"/>
    </row>
    <row r="662" spans="5:6" ht="15.75" customHeight="1">
      <c r="E662" s="4"/>
      <c r="F662" s="4"/>
    </row>
    <row r="663" spans="5:6" ht="15.75" customHeight="1">
      <c r="E663" s="4"/>
      <c r="F663" s="4"/>
    </row>
    <row r="664" spans="5:6" ht="15.75" customHeight="1">
      <c r="E664" s="4"/>
      <c r="F664" s="4"/>
    </row>
    <row r="665" spans="5:6" ht="15.75" customHeight="1">
      <c r="E665" s="4"/>
      <c r="F665" s="4"/>
    </row>
    <row r="666" spans="5:6" ht="15.75" customHeight="1">
      <c r="E666" s="4"/>
      <c r="F666" s="4"/>
    </row>
    <row r="667" spans="5:6" ht="15.75" customHeight="1">
      <c r="E667" s="4"/>
      <c r="F667" s="4"/>
    </row>
    <row r="668" spans="5:6" ht="15.75" customHeight="1">
      <c r="E668" s="4"/>
      <c r="F668" s="4"/>
    </row>
    <row r="669" spans="5:6" ht="15.75" customHeight="1">
      <c r="E669" s="4"/>
      <c r="F669" s="4"/>
    </row>
    <row r="670" spans="5:6" ht="15.75" customHeight="1">
      <c r="E670" s="4"/>
      <c r="F670" s="4"/>
    </row>
    <row r="671" spans="5:6" ht="15.75" customHeight="1">
      <c r="E671" s="4"/>
      <c r="F671" s="4"/>
    </row>
    <row r="672" spans="5:6" ht="15.75" customHeight="1">
      <c r="E672" s="4"/>
      <c r="F672" s="4"/>
    </row>
    <row r="673" spans="5:6" ht="15.75" customHeight="1">
      <c r="E673" s="4"/>
      <c r="F673" s="4"/>
    </row>
    <row r="674" spans="5:6" ht="15.75" customHeight="1">
      <c r="E674" s="4"/>
      <c r="F674" s="4"/>
    </row>
    <row r="675" spans="5:6" ht="15.75" customHeight="1">
      <c r="E675" s="4"/>
      <c r="F675" s="4"/>
    </row>
    <row r="676" spans="5:6" ht="15.75" customHeight="1">
      <c r="E676" s="4"/>
      <c r="F676" s="4"/>
    </row>
    <row r="677" spans="5:6" ht="15.75" customHeight="1">
      <c r="E677" s="4"/>
      <c r="F677" s="4"/>
    </row>
    <row r="678" spans="5:6" ht="15.75" customHeight="1">
      <c r="E678" s="4"/>
      <c r="F678" s="4"/>
    </row>
    <row r="679" spans="5:6" ht="15.75" customHeight="1">
      <c r="E679" s="4"/>
      <c r="F679" s="4"/>
    </row>
    <row r="680" spans="5:6" ht="15.75" customHeight="1">
      <c r="E680" s="4"/>
      <c r="F680" s="4"/>
    </row>
    <row r="681" spans="5:6" ht="15.75" customHeight="1">
      <c r="E681" s="4"/>
      <c r="F681" s="4"/>
    </row>
    <row r="682" spans="5:6" ht="15.75" customHeight="1">
      <c r="E682" s="4"/>
      <c r="F682" s="4"/>
    </row>
    <row r="683" spans="5:6" ht="15.75" customHeight="1">
      <c r="E683" s="4"/>
      <c r="F683" s="4"/>
    </row>
    <row r="684" spans="5:6" ht="15.75" customHeight="1">
      <c r="E684" s="4"/>
      <c r="F684" s="4"/>
    </row>
    <row r="685" spans="5:6" ht="15.75" customHeight="1">
      <c r="E685" s="4"/>
      <c r="F685" s="4"/>
    </row>
    <row r="686" spans="5:6" ht="15.75" customHeight="1">
      <c r="E686" s="4"/>
      <c r="F686" s="4"/>
    </row>
    <row r="687" spans="5:6" ht="15.75" customHeight="1">
      <c r="E687" s="4"/>
      <c r="F687" s="4"/>
    </row>
    <row r="688" spans="5:6" ht="15.75" customHeight="1">
      <c r="E688" s="4"/>
      <c r="F688" s="4"/>
    </row>
    <row r="689" spans="5:6" ht="15.75" customHeight="1">
      <c r="E689" s="4"/>
      <c r="F689" s="4"/>
    </row>
    <row r="690" spans="5:6" ht="15.75" customHeight="1">
      <c r="E690" s="4"/>
      <c r="F690" s="4"/>
    </row>
    <row r="691" spans="5:6" ht="15.75" customHeight="1">
      <c r="E691" s="4"/>
      <c r="F691" s="4"/>
    </row>
    <row r="692" spans="5:6" ht="15.75" customHeight="1">
      <c r="E692" s="4"/>
      <c r="F692" s="4"/>
    </row>
    <row r="693" spans="5:6" ht="15.75" customHeight="1">
      <c r="E693" s="4"/>
      <c r="F693" s="4"/>
    </row>
    <row r="694" spans="5:6" ht="15.75" customHeight="1">
      <c r="E694" s="4"/>
      <c r="F694" s="4"/>
    </row>
    <row r="695" spans="5:6" ht="15.75" customHeight="1">
      <c r="E695" s="4"/>
      <c r="F695" s="4"/>
    </row>
    <row r="696" spans="5:6" ht="15.75" customHeight="1">
      <c r="E696" s="4"/>
      <c r="F696" s="4"/>
    </row>
    <row r="697" spans="5:6" ht="15.75" customHeight="1">
      <c r="E697" s="4"/>
      <c r="F697" s="4"/>
    </row>
    <row r="698" spans="5:6" ht="15.75" customHeight="1">
      <c r="E698" s="4"/>
      <c r="F698" s="4"/>
    </row>
    <row r="699" spans="5:6" ht="15.75" customHeight="1">
      <c r="E699" s="4"/>
      <c r="F699" s="4"/>
    </row>
    <row r="700" spans="5:6" ht="15.75" customHeight="1">
      <c r="E700" s="4"/>
      <c r="F700" s="4"/>
    </row>
    <row r="701" spans="5:6" ht="15.75" customHeight="1">
      <c r="E701" s="4"/>
      <c r="F701" s="4"/>
    </row>
    <row r="702" spans="5:6" ht="15.75" customHeight="1">
      <c r="E702" s="4"/>
      <c r="F702" s="4"/>
    </row>
    <row r="703" spans="5:6" ht="15.75" customHeight="1">
      <c r="E703" s="4"/>
      <c r="F703" s="4"/>
    </row>
    <row r="704" spans="5:6" ht="15.75" customHeight="1">
      <c r="E704" s="4"/>
      <c r="F704" s="4"/>
    </row>
    <row r="705" spans="5:6" ht="15.75" customHeight="1">
      <c r="E705" s="4"/>
      <c r="F705" s="4"/>
    </row>
    <row r="706" spans="5:6" ht="15.75" customHeight="1">
      <c r="E706" s="4"/>
      <c r="F706" s="4"/>
    </row>
    <row r="707" spans="5:6" ht="15.75" customHeight="1">
      <c r="E707" s="4"/>
      <c r="F707" s="4"/>
    </row>
    <row r="708" spans="5:6" ht="15.75" customHeight="1">
      <c r="E708" s="4"/>
      <c r="F708" s="4"/>
    </row>
    <row r="709" spans="5:6" ht="15.75" customHeight="1">
      <c r="E709" s="4"/>
      <c r="F709" s="4"/>
    </row>
    <row r="710" spans="5:6" ht="15.75" customHeight="1">
      <c r="E710" s="4"/>
      <c r="F710" s="4"/>
    </row>
    <row r="711" spans="5:6" ht="15.75" customHeight="1">
      <c r="E711" s="4"/>
      <c r="F711" s="4"/>
    </row>
    <row r="712" spans="5:6" ht="15.75" customHeight="1">
      <c r="E712" s="4"/>
      <c r="F712" s="4"/>
    </row>
    <row r="713" spans="5:6" ht="15.75" customHeight="1">
      <c r="E713" s="4"/>
      <c r="F713" s="4"/>
    </row>
    <row r="714" spans="5:6" ht="15.75" customHeight="1">
      <c r="E714" s="4"/>
      <c r="F714" s="4"/>
    </row>
    <row r="715" spans="5:6" ht="15.75" customHeight="1">
      <c r="E715" s="4"/>
      <c r="F715" s="4"/>
    </row>
    <row r="716" spans="5:6" ht="15.75" customHeight="1">
      <c r="E716" s="4"/>
      <c r="F716" s="4"/>
    </row>
    <row r="717" spans="5:6" ht="15.75" customHeight="1">
      <c r="E717" s="4"/>
      <c r="F717" s="4"/>
    </row>
    <row r="718" spans="5:6" ht="15.75" customHeight="1">
      <c r="E718" s="4"/>
      <c r="F718" s="4"/>
    </row>
    <row r="719" spans="5:6" ht="15.75" customHeight="1">
      <c r="E719" s="4"/>
      <c r="F719" s="4"/>
    </row>
    <row r="720" spans="5:6" ht="15.75" customHeight="1">
      <c r="E720" s="4"/>
      <c r="F720" s="4"/>
    </row>
    <row r="721" spans="5:6" ht="15.75" customHeight="1">
      <c r="E721" s="4"/>
      <c r="F721" s="4"/>
    </row>
    <row r="722" spans="5:6" ht="15.75" customHeight="1">
      <c r="E722" s="4"/>
      <c r="F722" s="4"/>
    </row>
    <row r="723" spans="5:6" ht="15.75" customHeight="1">
      <c r="E723" s="4"/>
      <c r="F723" s="4"/>
    </row>
    <row r="724" spans="5:6" ht="15.75" customHeight="1">
      <c r="E724" s="4"/>
      <c r="F724" s="4"/>
    </row>
    <row r="725" spans="5:6" ht="15.75" customHeight="1">
      <c r="E725" s="4"/>
      <c r="F725" s="4"/>
    </row>
    <row r="726" spans="5:6" ht="15.75" customHeight="1">
      <c r="E726" s="4"/>
      <c r="F726" s="4"/>
    </row>
    <row r="727" spans="5:6" ht="15.75" customHeight="1">
      <c r="E727" s="4"/>
      <c r="F727" s="4"/>
    </row>
    <row r="728" spans="5:6" ht="15.75" customHeight="1">
      <c r="E728" s="4"/>
      <c r="F728" s="4"/>
    </row>
    <row r="729" spans="5:6" ht="15.75" customHeight="1">
      <c r="E729" s="4"/>
      <c r="F729" s="4"/>
    </row>
    <row r="730" spans="5:6" ht="15.75" customHeight="1">
      <c r="E730" s="4"/>
      <c r="F730" s="4"/>
    </row>
    <row r="731" spans="5:6" ht="15.75" customHeight="1">
      <c r="E731" s="4"/>
      <c r="F731" s="4"/>
    </row>
    <row r="732" spans="5:6" ht="15.75" customHeight="1">
      <c r="E732" s="4"/>
      <c r="F732" s="4"/>
    </row>
    <row r="733" spans="5:6" ht="15.75" customHeight="1">
      <c r="E733" s="4"/>
      <c r="F733" s="4"/>
    </row>
    <row r="734" spans="5:6" ht="15.75" customHeight="1">
      <c r="E734" s="4"/>
      <c r="F734" s="4"/>
    </row>
    <row r="735" spans="5:6" ht="15.75" customHeight="1">
      <c r="E735" s="4"/>
      <c r="F735" s="4"/>
    </row>
    <row r="736" spans="5:6" ht="15.75" customHeight="1">
      <c r="E736" s="4"/>
      <c r="F736" s="4"/>
    </row>
    <row r="737" spans="5:6" ht="15.75" customHeight="1">
      <c r="E737" s="4"/>
      <c r="F737" s="4"/>
    </row>
    <row r="738" spans="5:6" ht="15.75" customHeight="1">
      <c r="E738" s="4"/>
      <c r="F738" s="4"/>
    </row>
    <row r="739" spans="5:6" ht="15.75" customHeight="1">
      <c r="E739" s="4"/>
      <c r="F739" s="4"/>
    </row>
    <row r="740" spans="5:6" ht="15.75" customHeight="1">
      <c r="E740" s="4"/>
      <c r="F740" s="4"/>
    </row>
    <row r="741" spans="5:6" ht="15.75" customHeight="1">
      <c r="E741" s="4"/>
      <c r="F741" s="4"/>
    </row>
    <row r="742" spans="5:6" ht="15.75" customHeight="1">
      <c r="E742" s="4"/>
      <c r="F742" s="4"/>
    </row>
    <row r="743" spans="5:6" ht="15.75" customHeight="1">
      <c r="E743" s="4"/>
      <c r="F743" s="4"/>
    </row>
    <row r="744" spans="5:6" ht="15.75" customHeight="1">
      <c r="E744" s="4"/>
      <c r="F744" s="4"/>
    </row>
    <row r="745" spans="5:6" ht="15.75" customHeight="1">
      <c r="E745" s="4"/>
      <c r="F745" s="4"/>
    </row>
    <row r="746" spans="5:6" ht="15.75" customHeight="1">
      <c r="E746" s="4"/>
      <c r="F746" s="4"/>
    </row>
    <row r="747" spans="5:6" ht="15.75" customHeight="1">
      <c r="E747" s="4"/>
      <c r="F747" s="4"/>
    </row>
    <row r="748" spans="5:6" ht="15.75" customHeight="1">
      <c r="E748" s="4"/>
      <c r="F748" s="4"/>
    </row>
    <row r="749" spans="5:6" ht="15.75" customHeight="1">
      <c r="E749" s="4"/>
      <c r="F749" s="4"/>
    </row>
    <row r="750" spans="5:6" ht="15.75" customHeight="1">
      <c r="E750" s="4"/>
      <c r="F750" s="4"/>
    </row>
    <row r="751" spans="5:6" ht="15.75" customHeight="1">
      <c r="E751" s="4"/>
      <c r="F751" s="4"/>
    </row>
    <row r="752" spans="5:6" ht="15.75" customHeight="1">
      <c r="E752" s="4"/>
      <c r="F752" s="4"/>
    </row>
    <row r="753" spans="5:6" ht="15.75" customHeight="1">
      <c r="E753" s="4"/>
      <c r="F753" s="4"/>
    </row>
    <row r="754" spans="5:6" ht="15.75" customHeight="1">
      <c r="E754" s="4"/>
      <c r="F754" s="4"/>
    </row>
    <row r="755" spans="5:6" ht="15.75" customHeight="1">
      <c r="E755" s="4"/>
      <c r="F755" s="4"/>
    </row>
    <row r="756" spans="5:6" ht="15.75" customHeight="1">
      <c r="E756" s="4"/>
      <c r="F756" s="4"/>
    </row>
    <row r="757" spans="5:6" ht="15.75" customHeight="1">
      <c r="E757" s="4"/>
      <c r="F757" s="4"/>
    </row>
    <row r="758" spans="5:6" ht="15.75" customHeight="1">
      <c r="E758" s="4"/>
      <c r="F758" s="4"/>
    </row>
    <row r="759" spans="5:6" ht="15.75" customHeight="1">
      <c r="E759" s="4"/>
      <c r="F759" s="4"/>
    </row>
    <row r="760" spans="5:6" ht="15.75" customHeight="1">
      <c r="E760" s="4"/>
      <c r="F760" s="4"/>
    </row>
    <row r="761" spans="5:6" ht="15.75" customHeight="1">
      <c r="E761" s="4"/>
      <c r="F761" s="4"/>
    </row>
    <row r="762" spans="5:6" ht="15.75" customHeight="1">
      <c r="E762" s="4"/>
      <c r="F762" s="4"/>
    </row>
    <row r="763" spans="5:6" ht="15.75" customHeight="1">
      <c r="E763" s="4"/>
      <c r="F763" s="4"/>
    </row>
    <row r="764" spans="5:6" ht="15.75" customHeight="1">
      <c r="E764" s="4"/>
      <c r="F764" s="4"/>
    </row>
    <row r="765" spans="5:6" ht="15.75" customHeight="1">
      <c r="E765" s="4"/>
      <c r="F765" s="4"/>
    </row>
    <row r="766" spans="5:6" ht="15.75" customHeight="1">
      <c r="E766" s="4"/>
      <c r="F766" s="4"/>
    </row>
    <row r="767" spans="5:6" ht="15.75" customHeight="1">
      <c r="E767" s="4"/>
      <c r="F767" s="4"/>
    </row>
    <row r="768" spans="5:6" ht="15.75" customHeight="1">
      <c r="E768" s="4"/>
      <c r="F768" s="4"/>
    </row>
    <row r="769" spans="5:6" ht="15.75" customHeight="1">
      <c r="E769" s="4"/>
      <c r="F769" s="4"/>
    </row>
    <row r="770" spans="5:6" ht="15.75" customHeight="1">
      <c r="E770" s="4"/>
      <c r="F770" s="4"/>
    </row>
    <row r="771" spans="5:6" ht="15.75" customHeight="1">
      <c r="E771" s="4"/>
      <c r="F771" s="4"/>
    </row>
    <row r="772" spans="5:6" ht="15.75" customHeight="1">
      <c r="E772" s="4"/>
      <c r="F772" s="4"/>
    </row>
    <row r="773" spans="5:6" ht="15.75" customHeight="1">
      <c r="E773" s="4"/>
      <c r="F773" s="4"/>
    </row>
    <row r="774" spans="5:6" ht="15.75" customHeight="1">
      <c r="E774" s="4"/>
      <c r="F774" s="4"/>
    </row>
    <row r="775" spans="5:6" ht="15.75" customHeight="1">
      <c r="E775" s="4"/>
      <c r="F775" s="4"/>
    </row>
    <row r="776" spans="5:6" ht="15.75" customHeight="1">
      <c r="E776" s="4"/>
      <c r="F776" s="4"/>
    </row>
    <row r="777" spans="5:6" ht="15.75" customHeight="1">
      <c r="E777" s="4"/>
      <c r="F777" s="4"/>
    </row>
    <row r="778" spans="5:6" ht="15.75" customHeight="1">
      <c r="E778" s="4"/>
      <c r="F778" s="4"/>
    </row>
    <row r="779" spans="5:6" ht="15.75" customHeight="1">
      <c r="E779" s="4"/>
      <c r="F779" s="4"/>
    </row>
    <row r="780" spans="5:6" ht="15.75" customHeight="1">
      <c r="E780" s="4"/>
      <c r="F780" s="4"/>
    </row>
    <row r="781" spans="5:6" ht="15.75" customHeight="1">
      <c r="E781" s="4"/>
      <c r="F781" s="4"/>
    </row>
    <row r="782" spans="5:6" ht="15.75" customHeight="1">
      <c r="E782" s="4"/>
      <c r="F782" s="4"/>
    </row>
    <row r="783" spans="5:6" ht="15.75" customHeight="1">
      <c r="E783" s="4"/>
      <c r="F783" s="4"/>
    </row>
    <row r="784" spans="5:6" ht="15.75" customHeight="1">
      <c r="E784" s="4"/>
      <c r="F784" s="4"/>
    </row>
    <row r="785" spans="5:6" ht="15.75" customHeight="1">
      <c r="E785" s="4"/>
      <c r="F785" s="4"/>
    </row>
    <row r="786" spans="5:6" ht="15.75" customHeight="1">
      <c r="E786" s="4"/>
      <c r="F786" s="4"/>
    </row>
    <row r="787" spans="5:6" ht="15.75" customHeight="1">
      <c r="E787" s="4"/>
      <c r="F787" s="4"/>
    </row>
    <row r="788" spans="5:6" ht="15.75" customHeight="1">
      <c r="E788" s="4"/>
      <c r="F788" s="4"/>
    </row>
    <row r="789" spans="5:6" ht="15.75" customHeight="1">
      <c r="E789" s="4"/>
      <c r="F789" s="4"/>
    </row>
    <row r="790" spans="5:6" ht="15.75" customHeight="1">
      <c r="E790" s="4"/>
      <c r="F790" s="4"/>
    </row>
    <row r="791" spans="5:6" ht="15.75" customHeight="1">
      <c r="E791" s="4"/>
      <c r="F791" s="4"/>
    </row>
    <row r="792" spans="5:6" ht="15.75" customHeight="1">
      <c r="E792" s="4"/>
      <c r="F792" s="4"/>
    </row>
    <row r="793" spans="5:6" ht="15.75" customHeight="1">
      <c r="E793" s="4"/>
      <c r="F793" s="4"/>
    </row>
    <row r="794" spans="5:6" ht="15.75" customHeight="1">
      <c r="E794" s="4"/>
      <c r="F794" s="4"/>
    </row>
    <row r="795" spans="5:6" ht="15.75" customHeight="1">
      <c r="E795" s="4"/>
      <c r="F795" s="4"/>
    </row>
    <row r="796" spans="5:6" ht="15.75" customHeight="1">
      <c r="E796" s="4"/>
      <c r="F796" s="4"/>
    </row>
    <row r="797" spans="5:6" ht="15.75" customHeight="1">
      <c r="E797" s="4"/>
      <c r="F797" s="4"/>
    </row>
    <row r="798" spans="5:6" ht="15.75" customHeight="1">
      <c r="E798" s="4"/>
      <c r="F798" s="4"/>
    </row>
    <row r="799" spans="5:6" ht="15.75" customHeight="1">
      <c r="E799" s="4"/>
      <c r="F799" s="4"/>
    </row>
    <row r="800" spans="5:6" ht="15.75" customHeight="1">
      <c r="E800" s="4"/>
      <c r="F800" s="4"/>
    </row>
    <row r="801" spans="5:6" ht="15.75" customHeight="1">
      <c r="E801" s="4"/>
      <c r="F801" s="4"/>
    </row>
    <row r="802" spans="5:6" ht="15.75" customHeight="1">
      <c r="E802" s="4"/>
      <c r="F802" s="4"/>
    </row>
    <row r="803" spans="5:6" ht="15.75" customHeight="1">
      <c r="E803" s="4"/>
      <c r="F803" s="4"/>
    </row>
    <row r="804" spans="5:6" ht="15.75" customHeight="1">
      <c r="E804" s="4"/>
      <c r="F804" s="4"/>
    </row>
    <row r="805" spans="5:6" ht="15.75" customHeight="1">
      <c r="E805" s="4"/>
      <c r="F805" s="4"/>
    </row>
    <row r="806" spans="5:6" ht="15.75" customHeight="1">
      <c r="E806" s="4"/>
      <c r="F806" s="4"/>
    </row>
    <row r="807" spans="5:6" ht="15.75" customHeight="1">
      <c r="E807" s="4"/>
      <c r="F807" s="4"/>
    </row>
    <row r="808" spans="5:6" ht="15.75" customHeight="1">
      <c r="E808" s="4"/>
      <c r="F808" s="4"/>
    </row>
    <row r="809" spans="5:6" ht="15.75" customHeight="1">
      <c r="E809" s="4"/>
      <c r="F809" s="4"/>
    </row>
    <row r="810" spans="5:6" ht="15.75" customHeight="1">
      <c r="E810" s="4"/>
      <c r="F810" s="4"/>
    </row>
    <row r="811" spans="5:6" ht="15.75" customHeight="1">
      <c r="E811" s="4"/>
      <c r="F811" s="4"/>
    </row>
    <row r="812" spans="5:6" ht="15.75" customHeight="1">
      <c r="E812" s="4"/>
      <c r="F812" s="4"/>
    </row>
    <row r="813" spans="5:6" ht="15.75" customHeight="1">
      <c r="E813" s="4"/>
      <c r="F813" s="4"/>
    </row>
    <row r="814" spans="5:6" ht="15.75" customHeight="1">
      <c r="E814" s="4"/>
      <c r="F814" s="4"/>
    </row>
    <row r="815" spans="5:6" ht="15.75" customHeight="1">
      <c r="E815" s="4"/>
      <c r="F815" s="4"/>
    </row>
    <row r="816" spans="5:6" ht="15.75" customHeight="1">
      <c r="E816" s="4"/>
      <c r="F816" s="4"/>
    </row>
    <row r="817" spans="5:6" ht="15.75" customHeight="1">
      <c r="E817" s="4"/>
      <c r="F817" s="4"/>
    </row>
    <row r="818" spans="5:6" ht="15.75" customHeight="1">
      <c r="E818" s="4"/>
      <c r="F818" s="4"/>
    </row>
    <row r="819" spans="5:6" ht="15.75" customHeight="1">
      <c r="E819" s="4"/>
      <c r="F819" s="4"/>
    </row>
    <row r="820" spans="5:6" ht="15.75" customHeight="1">
      <c r="E820" s="4"/>
      <c r="F820" s="4"/>
    </row>
    <row r="821" spans="5:6" ht="15.75" customHeight="1">
      <c r="E821" s="4"/>
      <c r="F821" s="4"/>
    </row>
    <row r="822" spans="5:6" ht="15.75" customHeight="1">
      <c r="E822" s="4"/>
      <c r="F822" s="4"/>
    </row>
    <row r="823" spans="5:6" ht="15.75" customHeight="1">
      <c r="E823" s="4"/>
      <c r="F823" s="4"/>
    </row>
    <row r="824" spans="5:6" ht="15.75" customHeight="1">
      <c r="E824" s="4"/>
      <c r="F824" s="4"/>
    </row>
    <row r="825" spans="5:6" ht="15.75" customHeight="1">
      <c r="E825" s="4"/>
      <c r="F825" s="4"/>
    </row>
    <row r="826" spans="5:6" ht="15.75" customHeight="1">
      <c r="E826" s="4"/>
      <c r="F826" s="4"/>
    </row>
    <row r="827" spans="5:6" ht="15.75" customHeight="1">
      <c r="E827" s="4"/>
      <c r="F827" s="4"/>
    </row>
    <row r="828" spans="5:6" ht="15.75" customHeight="1">
      <c r="E828" s="4"/>
      <c r="F828" s="4"/>
    </row>
    <row r="829" spans="5:6" ht="15.75" customHeight="1">
      <c r="E829" s="4"/>
      <c r="F829" s="4"/>
    </row>
    <row r="830" spans="5:6" ht="15.75" customHeight="1">
      <c r="E830" s="4"/>
      <c r="F830" s="4"/>
    </row>
    <row r="831" spans="5:6" ht="15.75" customHeight="1">
      <c r="E831" s="4"/>
      <c r="F831" s="4"/>
    </row>
    <row r="832" spans="5:6" ht="15.75" customHeight="1">
      <c r="E832" s="4"/>
      <c r="F832" s="4"/>
    </row>
    <row r="833" spans="5:6" ht="15.75" customHeight="1">
      <c r="E833" s="4"/>
      <c r="F833" s="4"/>
    </row>
    <row r="834" spans="5:6" ht="15.75" customHeight="1">
      <c r="E834" s="4"/>
      <c r="F834" s="4"/>
    </row>
    <row r="835" spans="5:6" ht="15.75" customHeight="1">
      <c r="E835" s="4"/>
      <c r="F835" s="4"/>
    </row>
    <row r="836" spans="5:6" ht="15.75" customHeight="1">
      <c r="E836" s="4"/>
      <c r="F836" s="4"/>
    </row>
    <row r="837" spans="5:6" ht="15.75" customHeight="1">
      <c r="E837" s="4"/>
      <c r="F837" s="4"/>
    </row>
    <row r="838" spans="5:6" ht="15.75" customHeight="1">
      <c r="E838" s="4"/>
      <c r="F838" s="4"/>
    </row>
    <row r="839" spans="5:6" ht="15.75" customHeight="1">
      <c r="E839" s="4"/>
      <c r="F839" s="4"/>
    </row>
    <row r="840" spans="5:6" ht="15.75" customHeight="1">
      <c r="E840" s="4"/>
      <c r="F840" s="4"/>
    </row>
    <row r="841" spans="5:6" ht="15.75" customHeight="1">
      <c r="E841" s="4"/>
      <c r="F841" s="4"/>
    </row>
    <row r="842" spans="5:6" ht="15.75" customHeight="1">
      <c r="E842" s="4"/>
      <c r="F842" s="4"/>
    </row>
    <row r="843" spans="5:6" ht="15.75" customHeight="1">
      <c r="E843" s="4"/>
      <c r="F843" s="4"/>
    </row>
    <row r="844" spans="5:6" ht="15.75" customHeight="1">
      <c r="E844" s="4"/>
      <c r="F844" s="4"/>
    </row>
    <row r="845" spans="5:6" ht="15.75" customHeight="1">
      <c r="E845" s="4"/>
      <c r="F845" s="4"/>
    </row>
    <row r="846" spans="5:6" ht="15.75" customHeight="1">
      <c r="E846" s="4"/>
      <c r="F846" s="4"/>
    </row>
    <row r="847" spans="5:6" ht="15.75" customHeight="1">
      <c r="E847" s="4"/>
      <c r="F847" s="4"/>
    </row>
    <row r="848" spans="5:6" ht="15.75" customHeight="1">
      <c r="E848" s="4"/>
      <c r="F848" s="4"/>
    </row>
    <row r="849" spans="5:6" ht="15.75" customHeight="1">
      <c r="E849" s="4"/>
      <c r="F849" s="4"/>
    </row>
    <row r="850" spans="5:6" ht="15.75" customHeight="1">
      <c r="E850" s="4"/>
      <c r="F850" s="4"/>
    </row>
    <row r="851" spans="5:6" ht="15.75" customHeight="1">
      <c r="E851" s="4"/>
      <c r="F851" s="4"/>
    </row>
    <row r="852" spans="5:6" ht="15.75" customHeight="1">
      <c r="E852" s="4"/>
      <c r="F852" s="4"/>
    </row>
    <row r="853" spans="5:6" ht="15.75" customHeight="1">
      <c r="E853" s="4"/>
      <c r="F853" s="4"/>
    </row>
    <row r="854" spans="5:6" ht="15.75" customHeight="1">
      <c r="E854" s="4"/>
      <c r="F854" s="4"/>
    </row>
    <row r="855" spans="5:6" ht="15.75" customHeight="1">
      <c r="E855" s="4"/>
      <c r="F855" s="4"/>
    </row>
    <row r="856" spans="5:6" ht="15.75" customHeight="1">
      <c r="E856" s="4"/>
      <c r="F856" s="4"/>
    </row>
    <row r="857" spans="5:6" ht="15.75" customHeight="1">
      <c r="E857" s="4"/>
      <c r="F857" s="4"/>
    </row>
    <row r="858" spans="5:6" ht="15.75" customHeight="1">
      <c r="E858" s="4"/>
      <c r="F858" s="4"/>
    </row>
    <row r="859" spans="5:6" ht="15.75" customHeight="1">
      <c r="E859" s="4"/>
      <c r="F859" s="4"/>
    </row>
    <row r="860" spans="5:6" ht="15.75" customHeight="1">
      <c r="E860" s="4"/>
      <c r="F860" s="4"/>
    </row>
    <row r="861" spans="5:6" ht="15.75" customHeight="1">
      <c r="E861" s="4"/>
      <c r="F861" s="4"/>
    </row>
    <row r="862" spans="5:6" ht="15.75" customHeight="1">
      <c r="E862" s="4"/>
      <c r="F862" s="4"/>
    </row>
    <row r="863" spans="5:6" ht="15.75" customHeight="1">
      <c r="E863" s="4"/>
      <c r="F863" s="4"/>
    </row>
    <row r="864" spans="5:6" ht="15.75" customHeight="1">
      <c r="E864" s="4"/>
      <c r="F864" s="4"/>
    </row>
    <row r="865" spans="5:6" ht="15.75" customHeight="1">
      <c r="E865" s="4"/>
      <c r="F865" s="4"/>
    </row>
    <row r="866" spans="5:6" ht="15.75" customHeight="1">
      <c r="E866" s="4"/>
      <c r="F866" s="4"/>
    </row>
    <row r="867" spans="5:6" ht="15.75" customHeight="1">
      <c r="E867" s="4"/>
      <c r="F867" s="4"/>
    </row>
    <row r="868" spans="5:6" ht="15.75" customHeight="1">
      <c r="E868" s="4"/>
      <c r="F868" s="4"/>
    </row>
    <row r="869" spans="5:6" ht="15.75" customHeight="1">
      <c r="E869" s="4"/>
      <c r="F869" s="4"/>
    </row>
    <row r="870" spans="5:6" ht="15.75" customHeight="1">
      <c r="E870" s="4"/>
      <c r="F870" s="4"/>
    </row>
    <row r="871" spans="5:6" ht="15.75" customHeight="1">
      <c r="E871" s="4"/>
      <c r="F871" s="4"/>
    </row>
    <row r="872" spans="5:6" ht="15.75" customHeight="1">
      <c r="E872" s="4"/>
      <c r="F872" s="4"/>
    </row>
    <row r="873" spans="5:6" ht="15.75" customHeight="1">
      <c r="E873" s="4"/>
      <c r="F873" s="4"/>
    </row>
    <row r="874" spans="5:6" ht="15.75" customHeight="1">
      <c r="E874" s="4"/>
      <c r="F874" s="4"/>
    </row>
    <row r="875" spans="5:6" ht="15.75" customHeight="1">
      <c r="E875" s="4"/>
      <c r="F875" s="4"/>
    </row>
    <row r="876" spans="5:6" ht="15.75" customHeight="1">
      <c r="E876" s="4"/>
      <c r="F876" s="4"/>
    </row>
    <row r="877" spans="5:6" ht="15.75" customHeight="1">
      <c r="E877" s="4"/>
      <c r="F877" s="4"/>
    </row>
    <row r="878" spans="5:6" ht="15.75" customHeight="1">
      <c r="E878" s="4"/>
      <c r="F878" s="4"/>
    </row>
    <row r="879" spans="5:6" ht="15.75" customHeight="1">
      <c r="E879" s="4"/>
      <c r="F879" s="4"/>
    </row>
    <row r="880" spans="5:6" ht="15.75" customHeight="1">
      <c r="E880" s="4"/>
      <c r="F880" s="4"/>
    </row>
    <row r="881" spans="5:6" ht="15.75" customHeight="1">
      <c r="E881" s="4"/>
      <c r="F881" s="4"/>
    </row>
    <row r="882" spans="5:6" ht="15.75" customHeight="1">
      <c r="E882" s="4"/>
      <c r="F882" s="4"/>
    </row>
    <row r="883" spans="5:6" ht="15.75" customHeight="1">
      <c r="E883" s="4"/>
      <c r="F883" s="4"/>
    </row>
    <row r="884" spans="5:6" ht="15.75" customHeight="1">
      <c r="E884" s="4"/>
      <c r="F884" s="4"/>
    </row>
    <row r="885" spans="5:6" ht="15.75" customHeight="1">
      <c r="E885" s="4"/>
      <c r="F885" s="4"/>
    </row>
    <row r="886" spans="5:6" ht="15.75" customHeight="1">
      <c r="E886" s="4"/>
      <c r="F886" s="4"/>
    </row>
    <row r="887" spans="5:6" ht="15.75" customHeight="1">
      <c r="E887" s="4"/>
      <c r="F887" s="4"/>
    </row>
    <row r="888" spans="5:6" ht="15.75" customHeight="1">
      <c r="E888" s="4"/>
      <c r="F888" s="4"/>
    </row>
    <row r="889" spans="5:6" ht="15.75" customHeight="1">
      <c r="E889" s="4"/>
      <c r="F889" s="4"/>
    </row>
    <row r="890" spans="5:6" ht="15.75" customHeight="1">
      <c r="E890" s="4"/>
      <c r="F890" s="4"/>
    </row>
    <row r="891" spans="5:6" ht="15.75" customHeight="1">
      <c r="E891" s="4"/>
      <c r="F891" s="4"/>
    </row>
    <row r="892" spans="5:6" ht="15.75" customHeight="1">
      <c r="E892" s="4"/>
      <c r="F892" s="4"/>
    </row>
    <row r="893" spans="5:6" ht="15.75" customHeight="1">
      <c r="E893" s="4"/>
      <c r="F893" s="4"/>
    </row>
    <row r="894" spans="5:6" ht="15.75" customHeight="1">
      <c r="E894" s="4"/>
      <c r="F894" s="4"/>
    </row>
    <row r="895" spans="5:6" ht="15.75" customHeight="1">
      <c r="E895" s="4"/>
      <c r="F895" s="4"/>
    </row>
    <row r="896" spans="5:6" ht="15.75" customHeight="1">
      <c r="E896" s="4"/>
      <c r="F896" s="4"/>
    </row>
    <row r="897" spans="5:6" ht="15.75" customHeight="1">
      <c r="E897" s="4"/>
      <c r="F897" s="4"/>
    </row>
    <row r="898" spans="5:6" ht="15.75" customHeight="1">
      <c r="E898" s="4"/>
      <c r="F898" s="4"/>
    </row>
    <row r="899" spans="5:6" ht="15.75" customHeight="1">
      <c r="E899" s="4"/>
      <c r="F899" s="4"/>
    </row>
    <row r="900" spans="5:6" ht="15.75" customHeight="1">
      <c r="E900" s="4"/>
      <c r="F900" s="4"/>
    </row>
    <row r="901" spans="5:6" ht="15.75" customHeight="1">
      <c r="E901" s="4"/>
      <c r="F901" s="4"/>
    </row>
    <row r="902" spans="5:6" ht="15.75" customHeight="1">
      <c r="E902" s="4"/>
      <c r="F902" s="4"/>
    </row>
    <row r="903" spans="5:6" ht="15.75" customHeight="1">
      <c r="E903" s="4"/>
      <c r="F903" s="4"/>
    </row>
    <row r="904" spans="5:6" ht="15.75" customHeight="1">
      <c r="E904" s="4"/>
      <c r="F904" s="4"/>
    </row>
    <row r="905" spans="5:6" ht="15.75" customHeight="1">
      <c r="E905" s="4"/>
      <c r="F905" s="4"/>
    </row>
    <row r="906" spans="5:6" ht="15.75" customHeight="1">
      <c r="E906" s="4"/>
      <c r="F906" s="4"/>
    </row>
    <row r="907" spans="5:6" ht="15.75" customHeight="1">
      <c r="E907" s="4"/>
      <c r="F907" s="4"/>
    </row>
    <row r="908" spans="5:6" ht="15.75" customHeight="1">
      <c r="E908" s="4"/>
      <c r="F908" s="4"/>
    </row>
    <row r="909" spans="5:6" ht="15.75" customHeight="1">
      <c r="E909" s="4"/>
      <c r="F909" s="4"/>
    </row>
    <row r="910" spans="5:6" ht="15.75" customHeight="1">
      <c r="E910" s="4"/>
      <c r="F910" s="4"/>
    </row>
    <row r="911" spans="5:6" ht="15.75" customHeight="1">
      <c r="E911" s="4"/>
      <c r="F911" s="4"/>
    </row>
    <row r="912" spans="5:6" ht="15.75" customHeight="1">
      <c r="E912" s="4"/>
      <c r="F912" s="4"/>
    </row>
    <row r="913" spans="5:6" ht="15.75" customHeight="1">
      <c r="E913" s="4"/>
      <c r="F913" s="4"/>
    </row>
    <row r="914" spans="5:6" ht="15.75" customHeight="1">
      <c r="E914" s="4"/>
      <c r="F914" s="4"/>
    </row>
    <row r="915" spans="5:6" ht="15.75" customHeight="1">
      <c r="E915" s="4"/>
      <c r="F915" s="4"/>
    </row>
    <row r="916" spans="5:6" ht="15.75" customHeight="1">
      <c r="E916" s="4"/>
      <c r="F916" s="4"/>
    </row>
    <row r="917" spans="5:6" ht="15.75" customHeight="1">
      <c r="E917" s="4"/>
      <c r="F917" s="4"/>
    </row>
    <row r="918" spans="5:6" ht="15.75" customHeight="1">
      <c r="E918" s="4"/>
      <c r="F918" s="4"/>
    </row>
    <row r="919" spans="5:6" ht="15.75" customHeight="1">
      <c r="E919" s="4"/>
      <c r="F919" s="4"/>
    </row>
    <row r="920" spans="5:6" ht="15.75" customHeight="1">
      <c r="E920" s="4"/>
      <c r="F920" s="4"/>
    </row>
    <row r="921" spans="5:6" ht="15.75" customHeight="1">
      <c r="E921" s="4"/>
      <c r="F921" s="4"/>
    </row>
    <row r="922" spans="5:6" ht="15.75" customHeight="1">
      <c r="E922" s="4"/>
      <c r="F922" s="4"/>
    </row>
    <row r="923" spans="5:6" ht="15.75" customHeight="1">
      <c r="E923" s="4"/>
      <c r="F923" s="4"/>
    </row>
    <row r="924" spans="5:6" ht="15.75" customHeight="1">
      <c r="E924" s="4"/>
      <c r="F924" s="4"/>
    </row>
    <row r="925" spans="5:6" ht="15.75" customHeight="1">
      <c r="E925" s="4"/>
      <c r="F925" s="4"/>
    </row>
    <row r="926" spans="5:6" ht="15.75" customHeight="1">
      <c r="E926" s="4"/>
      <c r="F926" s="4"/>
    </row>
    <row r="927" spans="5:6" ht="15.75" customHeight="1">
      <c r="E927" s="4"/>
      <c r="F927" s="4"/>
    </row>
    <row r="928" spans="5:6" ht="15.75" customHeight="1">
      <c r="E928" s="4"/>
      <c r="F928" s="4"/>
    </row>
    <row r="929" spans="5:6" ht="15.75" customHeight="1">
      <c r="E929" s="4"/>
      <c r="F929" s="4"/>
    </row>
    <row r="930" spans="5:6" ht="15.75" customHeight="1">
      <c r="E930" s="4"/>
      <c r="F930" s="4"/>
    </row>
    <row r="931" spans="5:6" ht="15.75" customHeight="1">
      <c r="E931" s="4"/>
      <c r="F931" s="4"/>
    </row>
    <row r="932" spans="5:6" ht="15.75" customHeight="1">
      <c r="E932" s="4"/>
      <c r="F932" s="4"/>
    </row>
    <row r="933" spans="5:6" ht="15.75" customHeight="1">
      <c r="E933" s="4"/>
      <c r="F933" s="4"/>
    </row>
    <row r="934" spans="5:6" ht="15.75" customHeight="1">
      <c r="E934" s="4"/>
      <c r="F934" s="4"/>
    </row>
    <row r="935" spans="5:6" ht="15.75" customHeight="1">
      <c r="E935" s="4"/>
      <c r="F935" s="4"/>
    </row>
    <row r="936" spans="5:6" ht="15.75" customHeight="1">
      <c r="E936" s="4"/>
      <c r="F936" s="4"/>
    </row>
    <row r="937" spans="5:6" ht="15.75" customHeight="1">
      <c r="E937" s="4"/>
      <c r="F937" s="4"/>
    </row>
    <row r="938" spans="5:6" ht="15.75" customHeight="1">
      <c r="E938" s="4"/>
      <c r="F938" s="4"/>
    </row>
    <row r="939" spans="5:6" ht="15.75" customHeight="1">
      <c r="E939" s="4"/>
      <c r="F939" s="4"/>
    </row>
    <row r="940" spans="5:6" ht="15.75" customHeight="1">
      <c r="E940" s="4"/>
      <c r="F940" s="4"/>
    </row>
    <row r="941" spans="5:6" ht="15.75" customHeight="1">
      <c r="E941" s="4"/>
      <c r="F941" s="4"/>
    </row>
    <row r="942" spans="5:6" ht="15.75" customHeight="1">
      <c r="E942" s="4"/>
      <c r="F942" s="4"/>
    </row>
    <row r="943" spans="5:6" ht="15.75" customHeight="1">
      <c r="E943" s="4"/>
      <c r="F943" s="4"/>
    </row>
    <row r="944" spans="5:6" ht="15.75" customHeight="1">
      <c r="E944" s="4"/>
      <c r="F944" s="4"/>
    </row>
    <row r="945" spans="5:6" ht="15.75" customHeight="1">
      <c r="E945" s="4"/>
      <c r="F945" s="4"/>
    </row>
    <row r="946" spans="5:6" ht="15.75" customHeight="1">
      <c r="E946" s="4"/>
      <c r="F946" s="4"/>
    </row>
    <row r="947" spans="5:6" ht="15.75" customHeight="1">
      <c r="E947" s="4"/>
      <c r="F947" s="4"/>
    </row>
    <row r="948" spans="5:6" ht="15.75" customHeight="1">
      <c r="E948" s="4"/>
      <c r="F948" s="4"/>
    </row>
    <row r="949" spans="5:6" ht="15.75" customHeight="1">
      <c r="E949" s="4"/>
      <c r="F949" s="4"/>
    </row>
    <row r="950" spans="5:6" ht="15.75" customHeight="1">
      <c r="E950" s="4"/>
      <c r="F950" s="4"/>
    </row>
    <row r="951" spans="5:6" ht="15.75" customHeight="1">
      <c r="E951" s="4"/>
      <c r="F951" s="4"/>
    </row>
    <row r="952" spans="5:6" ht="15.75" customHeight="1">
      <c r="E952" s="4"/>
      <c r="F952" s="4"/>
    </row>
    <row r="953" spans="5:6" ht="15.75" customHeight="1">
      <c r="E953" s="4"/>
      <c r="F953" s="4"/>
    </row>
    <row r="954" spans="5:6" ht="15.75" customHeight="1">
      <c r="E954" s="4"/>
      <c r="F954" s="4"/>
    </row>
    <row r="955" spans="5:6" ht="15.75" customHeight="1">
      <c r="E955" s="4"/>
      <c r="F955" s="4"/>
    </row>
    <row r="956" spans="5:6" ht="15.75" customHeight="1">
      <c r="E956" s="4"/>
      <c r="F956" s="4"/>
    </row>
    <row r="957" spans="5:6" ht="15.75" customHeight="1">
      <c r="E957" s="4"/>
      <c r="F957" s="4"/>
    </row>
    <row r="958" spans="5:6" ht="15.75" customHeight="1">
      <c r="E958" s="4"/>
      <c r="F958" s="4"/>
    </row>
    <row r="959" spans="5:6" ht="15.75" customHeight="1">
      <c r="E959" s="4"/>
      <c r="F959" s="4"/>
    </row>
    <row r="960" spans="5:6" ht="15.75" customHeight="1">
      <c r="E960" s="4"/>
      <c r="F960" s="4"/>
    </row>
    <row r="961" spans="5:6" ht="15.75" customHeight="1">
      <c r="E961" s="4"/>
      <c r="F961" s="4"/>
    </row>
    <row r="962" spans="5:6" ht="15.75" customHeight="1">
      <c r="E962" s="4"/>
      <c r="F962" s="4"/>
    </row>
    <row r="963" spans="5:6" ht="15.75" customHeight="1">
      <c r="E963" s="4"/>
      <c r="F963" s="4"/>
    </row>
    <row r="964" spans="5:6" ht="15.75" customHeight="1">
      <c r="E964" s="4"/>
      <c r="F964" s="4"/>
    </row>
    <row r="965" spans="5:6" ht="15.75" customHeight="1">
      <c r="E965" s="4"/>
      <c r="F965" s="4"/>
    </row>
    <row r="966" spans="5:6" ht="15.75" customHeight="1">
      <c r="E966" s="4"/>
      <c r="F966" s="4"/>
    </row>
    <row r="967" spans="5:6" ht="15.75" customHeight="1">
      <c r="E967" s="4"/>
      <c r="F967" s="4"/>
    </row>
    <row r="968" spans="5:6" ht="15.75" customHeight="1">
      <c r="E968" s="4"/>
      <c r="F968" s="4"/>
    </row>
    <row r="969" spans="5:6" ht="15.75" customHeight="1">
      <c r="E969" s="4"/>
      <c r="F969" s="4"/>
    </row>
    <row r="970" spans="5:6" ht="15.75" customHeight="1">
      <c r="E970" s="4"/>
      <c r="F970" s="4"/>
    </row>
    <row r="971" spans="5:6" ht="15.75" customHeight="1">
      <c r="E971" s="4"/>
      <c r="F971" s="4"/>
    </row>
    <row r="972" spans="5:6" ht="15.75" customHeight="1">
      <c r="E972" s="4"/>
      <c r="F972" s="4"/>
    </row>
    <row r="973" spans="5:6" ht="15.75" customHeight="1">
      <c r="E973" s="4"/>
      <c r="F973" s="4"/>
    </row>
    <row r="974" spans="5:6" ht="15.75" customHeight="1">
      <c r="E974" s="4"/>
      <c r="F974" s="4"/>
    </row>
    <row r="975" spans="5:6" ht="15.75" customHeight="1">
      <c r="E975" s="4"/>
      <c r="F975" s="4"/>
    </row>
    <row r="976" spans="5:6" ht="15.75" customHeight="1">
      <c r="E976" s="4"/>
      <c r="F976" s="4"/>
    </row>
    <row r="977" spans="5:6" ht="15.75" customHeight="1">
      <c r="E977" s="4"/>
      <c r="F977" s="4"/>
    </row>
    <row r="978" spans="5:6" ht="15.75" customHeight="1">
      <c r="E978" s="4"/>
      <c r="F978" s="4"/>
    </row>
    <row r="979" spans="5:6" ht="15.75" customHeight="1">
      <c r="E979" s="4"/>
      <c r="F979" s="4"/>
    </row>
    <row r="980" spans="5:6" ht="15.75" customHeight="1">
      <c r="E980" s="4"/>
      <c r="F980" s="4"/>
    </row>
    <row r="981" spans="5:6" ht="15.75" customHeight="1">
      <c r="E981" s="4"/>
      <c r="F981" s="4"/>
    </row>
    <row r="982" spans="5:6" ht="15.75" customHeight="1">
      <c r="E982" s="4"/>
      <c r="F982" s="4"/>
    </row>
    <row r="983" spans="5:6" ht="15.75" customHeight="1">
      <c r="E983" s="4"/>
      <c r="F983" s="4"/>
    </row>
    <row r="984" spans="5:6" ht="15.75" customHeight="1">
      <c r="E984" s="4"/>
      <c r="F984" s="4"/>
    </row>
    <row r="985" spans="5:6" ht="15.75" customHeight="1">
      <c r="E985" s="4"/>
      <c r="F985" s="4"/>
    </row>
    <row r="986" spans="5:6" ht="15.75" customHeight="1">
      <c r="E986" s="4"/>
      <c r="F986" s="4"/>
    </row>
    <row r="987" spans="5:6" ht="15.75" customHeight="1">
      <c r="E987" s="4"/>
      <c r="F987" s="4"/>
    </row>
    <row r="988" spans="5:6" ht="15.75" customHeight="1">
      <c r="E988" s="4"/>
      <c r="F988" s="4"/>
    </row>
    <row r="989" spans="5:6" ht="15.75" customHeight="1">
      <c r="E989" s="4"/>
      <c r="F989" s="4"/>
    </row>
    <row r="990" spans="5:6" ht="15.75" customHeight="1">
      <c r="E990" s="4"/>
      <c r="F990" s="4"/>
    </row>
    <row r="991" spans="5:6" ht="15.75" customHeight="1">
      <c r="E991" s="4"/>
      <c r="F991" s="4"/>
    </row>
    <row r="992" spans="5:6" ht="15.75" customHeight="1">
      <c r="E992" s="4"/>
      <c r="F992" s="4"/>
    </row>
    <row r="993" spans="5:6" ht="15.75" customHeight="1">
      <c r="E993" s="4"/>
      <c r="F993" s="4"/>
    </row>
    <row r="994" spans="5:6" ht="15.75" customHeight="1">
      <c r="E994" s="4"/>
      <c r="F994" s="4"/>
    </row>
    <row r="995" spans="5:6" ht="15.75" customHeight="1">
      <c r="E995" s="4"/>
      <c r="F995" s="4"/>
    </row>
    <row r="996" spans="5:6" ht="15.75" customHeight="1">
      <c r="E996" s="4"/>
      <c r="F996" s="4"/>
    </row>
    <row r="997" spans="5:6" ht="15.75" customHeight="1">
      <c r="E997" s="4"/>
      <c r="F997" s="4"/>
    </row>
    <row r="998" spans="5:6" ht="15.75" customHeight="1">
      <c r="E998" s="4"/>
      <c r="F998" s="4"/>
    </row>
    <row r="999" spans="5:6" ht="15.75" customHeight="1">
      <c r="E999" s="4"/>
      <c r="F999" s="4"/>
    </row>
    <row r="1000" spans="5:6" ht="15.75" customHeight="1">
      <c r="E1000" s="4"/>
      <c r="F1000" s="4"/>
    </row>
  </sheetData>
  <mergeCells count="7">
    <mergeCell ref="A8:C8"/>
    <mergeCell ref="A63:C63"/>
    <mergeCell ref="A3:C3"/>
    <mergeCell ref="A4:C4"/>
    <mergeCell ref="A5:C5"/>
    <mergeCell ref="A6:C6"/>
    <mergeCell ref="A7:C7"/>
  </mergeCells>
  <printOptions horizontalCentered="1"/>
  <pageMargins left="0.7" right="0.7" top="0.75" bottom="0.75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2025-06-10T13:44:32Z</dcterms:modified>
</cp:coreProperties>
</file>