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3B69AD7-3F8A-4B4C-AFB8-45B975CC09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P" sheetId="13" r:id="rId1"/>
  </sheets>
  <definedNames>
    <definedName name="_xlnm.Print_Area" localSheetId="0">RAP!$A$1:$C$77</definedName>
  </definedNames>
  <calcPr calcId="181029"/>
  <extLst>
    <ext uri="GoogleSheetsCustomDataVersion2">
      <go:sheetsCustomData xmlns:go="http://customooxmlschemas.google.com/" r:id="rId17" roundtripDataChecksum="an8F19Hm4U/NZgrZYNBbRg7OXcftW5qz+MAa5HvvnX8="/>
    </ext>
  </extLst>
</workbook>
</file>

<file path=xl/calcChain.xml><?xml version="1.0" encoding="utf-8"?>
<calcChain xmlns="http://schemas.openxmlformats.org/spreadsheetml/2006/main">
  <c r="F77" i="13" l="1"/>
  <c r="E77" i="13"/>
  <c r="C76" i="13"/>
  <c r="C75" i="13"/>
  <c r="C74" i="13"/>
  <c r="C73" i="13"/>
  <c r="C77" i="13" s="1"/>
  <c r="C68" i="13"/>
  <c r="C67" i="13"/>
  <c r="F66" i="13"/>
  <c r="F69" i="13" s="1"/>
  <c r="E66" i="13"/>
  <c r="E69" i="13" s="1"/>
  <c r="C66" i="13"/>
  <c r="C69" i="13" s="1"/>
  <c r="F61" i="13"/>
  <c r="E61" i="13"/>
  <c r="C60" i="13"/>
  <c r="C59" i="13"/>
  <c r="C61" i="13" s="1"/>
  <c r="E55" i="13"/>
  <c r="F54" i="13"/>
  <c r="C54" i="13"/>
  <c r="C53" i="13"/>
  <c r="F52" i="13"/>
  <c r="C52" i="13" s="1"/>
  <c r="C51" i="13"/>
  <c r="F50" i="13"/>
  <c r="C50" i="13" s="1"/>
  <c r="C55" i="13" s="1"/>
  <c r="D46" i="13"/>
  <c r="F45" i="13"/>
  <c r="C45" i="13" s="1"/>
  <c r="C44" i="13"/>
  <c r="C43" i="13"/>
  <c r="F42" i="13"/>
  <c r="C42" i="13"/>
  <c r="F41" i="13"/>
  <c r="C41" i="13" s="1"/>
  <c r="C40" i="13"/>
  <c r="C39" i="13"/>
  <c r="C38" i="13"/>
  <c r="F37" i="13"/>
  <c r="C37" i="13"/>
  <c r="F36" i="13"/>
  <c r="C36" i="13" s="1"/>
  <c r="C35" i="13"/>
  <c r="C34" i="13"/>
  <c r="F33" i="13"/>
  <c r="C33" i="13" s="1"/>
  <c r="F32" i="13"/>
  <c r="C32" i="13"/>
  <c r="F31" i="13"/>
  <c r="C31" i="13"/>
  <c r="C30" i="13"/>
  <c r="F29" i="13"/>
  <c r="C29" i="13"/>
  <c r="F28" i="13"/>
  <c r="C28" i="13" s="1"/>
  <c r="C27" i="13"/>
  <c r="C26" i="13"/>
  <c r="F25" i="13"/>
  <c r="C25" i="13" s="1"/>
  <c r="F24" i="13"/>
  <c r="C24" i="13" s="1"/>
  <c r="C23" i="13"/>
  <c r="C22" i="13"/>
  <c r="C21" i="13"/>
  <c r="C20" i="13"/>
  <c r="F16" i="13"/>
  <c r="E16" i="13"/>
  <c r="C14" i="13"/>
  <c r="C13" i="13"/>
  <c r="C12" i="13"/>
  <c r="C16" i="13" s="1"/>
  <c r="C46" i="13" l="1"/>
  <c r="F55" i="13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<sst xmlns="http://schemas.openxmlformats.org/spreadsheetml/2006/main" count="131" uniqueCount="90">
  <si>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</si>
  <si>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</si>
  <si>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</si>
  <si>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</si>
  <si>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</si>
  <si>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</si>
  <si>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</si>
  <si>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</si>
  <si>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</si>
  <si>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</si>
  <si>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</si>
  <si>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</si>
  <si>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</si>
  <si>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</si>
  <si>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</si>
  <si>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</si>
  <si>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</si>
  <si>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</si>
  <si>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</si>
  <si>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</si>
  <si>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</si>
  <si>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</si>
  <si>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</si>
  <si>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</si>
  <si>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</si>
  <si>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</si>
  <si>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</si>
  <si>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</si>
  <si>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</si>
  <si>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</si>
  <si>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</si>
  <si>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</si>
  <si>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</si>
  <si>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</si>
  <si>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</si>
  <si>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</si>
  <si>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</si>
  <si>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</si>
  <si>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</si>
  <si>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</si>
  <si>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</si>
  <si>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</si>
  <si>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</si>
  <si>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</si>
  <si>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</si>
  <si>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</si>
  <si>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</si>
  <si>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</si>
  <si>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</si>
  <si>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</si>
  <si>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</si>
  <si>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</si>
  <si>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</si>
  <si>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</si>
  <si>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</si>
  <si>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</si>
  <si>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</si>
  <si>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</si>
  <si>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</si>
  <si>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</si>
  <si>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</si>
  <si>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</si>
  <si>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</si>
  <si>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</si>
  <si>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</si>
  <si>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</si>
  <si>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</si>
  <si>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</si>
  <si>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</si>
  <si>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</si>
  <si>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</si>
  <si>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</si>
  <si>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</si>
  <si>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</si>
  <si>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</si>
  <si>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</si>
  <si>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</si>
  <si>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</si>
  <si>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</si>
  <si>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</si>
  <si>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</si>
  <si>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</si>
  <si>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</si>
  <si>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</si>
  <si>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</si>
  <si>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</si>
  <si>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</si>
  <si>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</si>
  <si>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RAP</t>
  </si>
  <si>
    <t>Data da Publicação: 20/01/2024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</si>
</sst>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"/>
  </numFmts>
  <fonts count="7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/>
    <xf numFmtId="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4" fontId="2" fillId="0" borderId="10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4" fontId="3" fillId="0" borderId="9" xfId="0" applyNumberFormat="1" applyFont="1" applyBorder="1" applyAlignment="1">
      <alignment horizontal="right" vertical="top" wrapText="1"/>
    </xf>
    <xf numFmtId="39" fontId="3" fillId="0" borderId="9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164" fontId="3" fillId="0" borderId="11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39" fontId="3" fillId="0" borderId="1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6" fillId="0" borderId="11" xfId="0" applyNumberFormat="1" applyFont="1" applyBorder="1" applyAlignment="1">
      <alignment horizontal="right" vertical="top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21" Type="http://schemas.openxmlformats.org/officeDocument/2006/relationships/calcChain" Target="calcChain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Z1000"/>
  <sheetViews>
    <sheetView tabSelected="1" workbookViewId="0">
      <selection activeCell="C55" activeCellId="1" sqref="C46 C55"/>
    </sheetView>
  </sheetViews>
  <sheetFormatPr defaultColWidth="12.5703125" defaultRowHeight="15" customHeight="1" x14ac:dyDescent="0.2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hidden="1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 x14ac:dyDescent="0.2">
      <c r="A1" s="1" t="s">
        <v>0</v>
      </c>
      <c r="B1" s="2"/>
      <c r="C1" s="3"/>
      <c r="D1" s="3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"/>
      <c r="B2" s="2"/>
      <c r="C2" s="3"/>
      <c r="D2" s="3"/>
      <c r="E2" s="4"/>
      <c r="F2" s="4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 x14ac:dyDescent="0.2">
      <c r="A3" s="73" t="s">
        <v>1</v>
      </c>
      <c r="B3" s="74"/>
      <c r="C3" s="75"/>
      <c r="D3" s="6"/>
      <c r="E3" s="7"/>
      <c r="F3" s="7"/>
      <c r="G3" s="8"/>
      <c r="H3" s="8"/>
      <c r="I3" s="8"/>
    </row>
    <row r="4" spans="1:26" ht="18.75" customHeight="1" x14ac:dyDescent="0.2">
      <c r="A4" s="73" t="s">
        <v>2</v>
      </c>
      <c r="B4" s="74"/>
      <c r="C4" s="75"/>
      <c r="D4" s="6"/>
      <c r="E4" s="7"/>
      <c r="F4" s="7"/>
      <c r="G4" s="8"/>
      <c r="H4" s="8"/>
      <c r="I4" s="8"/>
    </row>
    <row r="5" spans="1:26" ht="18.75" customHeight="1" x14ac:dyDescent="0.2">
      <c r="A5" s="73" t="s">
        <v>3</v>
      </c>
      <c r="B5" s="74"/>
      <c r="C5" s="75"/>
      <c r="D5" s="6"/>
      <c r="E5" s="7"/>
      <c r="F5" s="7"/>
      <c r="G5" s="8"/>
      <c r="H5" s="8"/>
      <c r="I5" s="5"/>
    </row>
    <row r="6" spans="1:26" ht="18.75" customHeight="1" x14ac:dyDescent="0.2">
      <c r="A6" s="73" t="s">
        <v>4</v>
      </c>
      <c r="B6" s="74"/>
      <c r="C6" s="75"/>
      <c r="D6" s="6"/>
      <c r="E6" s="7"/>
      <c r="F6" s="7"/>
      <c r="G6" s="8"/>
      <c r="H6" s="8"/>
      <c r="I6" s="5"/>
    </row>
    <row r="7" spans="1:26" ht="18.75" customHeight="1" x14ac:dyDescent="0.2">
      <c r="A7" s="73" t="s">
        <v>88</v>
      </c>
      <c r="B7" s="74"/>
      <c r="C7" s="75"/>
      <c r="D7" s="6"/>
      <c r="E7" s="7"/>
      <c r="F7" s="7"/>
      <c r="G7" s="8"/>
      <c r="H7" s="8"/>
      <c r="I7" s="5"/>
    </row>
    <row r="8" spans="1:26" ht="18.75" customHeight="1" x14ac:dyDescent="0.2">
      <c r="A8" s="73" t="s">
        <v>89</v>
      </c>
      <c r="B8" s="74"/>
      <c r="C8" s="75"/>
      <c r="D8" s="6"/>
      <c r="E8" s="7"/>
      <c r="F8" s="7"/>
      <c r="G8" s="8"/>
      <c r="H8" s="8"/>
      <c r="I8" s="5"/>
    </row>
    <row r="9" spans="1:26" ht="12" customHeight="1" x14ac:dyDescent="0.2">
      <c r="A9" s="9"/>
      <c r="B9" s="2"/>
      <c r="C9" s="3"/>
      <c r="D9" s="3"/>
      <c r="E9" s="4"/>
      <c r="F9" s="4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 x14ac:dyDescent="0.2">
      <c r="A10" s="9" t="s">
        <v>5</v>
      </c>
      <c r="B10" s="2"/>
      <c r="C10" s="3"/>
      <c r="D10" s="3"/>
      <c r="E10" s="10" t="s">
        <v>6</v>
      </c>
      <c r="F10" s="10" t="s">
        <v>7</v>
      </c>
      <c r="G10" s="11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2" t="s">
        <v>8</v>
      </c>
      <c r="B11" s="13" t="s">
        <v>9</v>
      </c>
      <c r="C11" s="14" t="s">
        <v>10</v>
      </c>
      <c r="D11" s="15"/>
      <c r="E11" s="16"/>
      <c r="F11" s="17"/>
      <c r="G11" s="18"/>
      <c r="H11" s="5"/>
      <c r="I11" s="1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 x14ac:dyDescent="0.2">
      <c r="A12" s="20" t="s">
        <v>11</v>
      </c>
      <c r="B12" s="21" t="s">
        <v>12</v>
      </c>
      <c r="C12" s="22">
        <f t="shared" ref="C12:C14" si="0">E12</f>
        <v>0</v>
      </c>
      <c r="D12" s="23"/>
      <c r="E12" s="24"/>
      <c r="F12" s="25"/>
      <c r="G12" s="26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 x14ac:dyDescent="0.2">
      <c r="A13" s="20" t="s">
        <v>13</v>
      </c>
      <c r="B13" s="21" t="s">
        <v>14</v>
      </c>
      <c r="C13" s="27">
        <f t="shared" si="0"/>
        <v>0</v>
      </c>
      <c r="D13" s="28"/>
      <c r="E13" s="29"/>
      <c r="F13" s="30"/>
      <c r="G13" s="26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x14ac:dyDescent="0.2">
      <c r="A14" s="20" t="s">
        <v>15</v>
      </c>
      <c r="B14" s="21" t="s">
        <v>16</v>
      </c>
      <c r="C14" s="31">
        <f t="shared" si="0"/>
        <v>0</v>
      </c>
      <c r="D14" s="32"/>
      <c r="E14" s="24"/>
      <c r="F14" s="33"/>
      <c r="G14" s="26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 x14ac:dyDescent="0.2">
      <c r="A15" s="20" t="s">
        <v>17</v>
      </c>
      <c r="B15" s="21" t="s">
        <v>18</v>
      </c>
      <c r="C15" s="27"/>
      <c r="D15" s="34"/>
      <c r="E15" s="35"/>
      <c r="F15" s="36"/>
      <c r="G15" s="37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 x14ac:dyDescent="0.2">
      <c r="A16" s="38"/>
      <c r="B16" s="21" t="s">
        <v>19</v>
      </c>
      <c r="C16" s="39">
        <f>C12+C13+C14+C15</f>
        <v>0</v>
      </c>
      <c r="D16" s="40"/>
      <c r="E16" s="41">
        <f t="shared" ref="E16:F16" si="1">SUM(E12:E15)</f>
        <v>0</v>
      </c>
      <c r="F16" s="36">
        <f t="shared" si="1"/>
        <v>0</v>
      </c>
      <c r="G16" s="37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x14ac:dyDescent="0.2">
      <c r="A17" s="9"/>
      <c r="B17" s="2"/>
      <c r="C17" s="42"/>
      <c r="D17" s="42"/>
      <c r="E17" s="43"/>
      <c r="F17" s="44"/>
      <c r="G17" s="45"/>
      <c r="H17" s="5"/>
      <c r="I17" s="1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9" t="s">
        <v>20</v>
      </c>
      <c r="B18" s="2"/>
      <c r="C18" s="42"/>
      <c r="D18" s="42"/>
      <c r="E18" s="43"/>
      <c r="F18" s="44"/>
      <c r="G18" s="45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 x14ac:dyDescent="0.2">
      <c r="A19" s="46" t="s">
        <v>8</v>
      </c>
      <c r="B19" s="47"/>
      <c r="C19" s="48"/>
      <c r="D19" s="48"/>
      <c r="E19" s="49" t="s">
        <v>10</v>
      </c>
      <c r="F19" s="50" t="s">
        <v>10</v>
      </c>
      <c r="G19" s="51"/>
      <c r="H19" s="5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 x14ac:dyDescent="0.2">
      <c r="A20" s="52" t="s">
        <v>11</v>
      </c>
      <c r="B20" s="13" t="s">
        <v>21</v>
      </c>
      <c r="C20" s="14">
        <f t="shared" ref="C20:C45" si="2">E20+F20</f>
        <v>0</v>
      </c>
      <c r="D20" s="53"/>
      <c r="E20" s="54"/>
      <c r="F20" s="53"/>
      <c r="G20" s="37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 x14ac:dyDescent="0.2">
      <c r="A21" s="52" t="s">
        <v>13</v>
      </c>
      <c r="B21" s="13" t="s">
        <v>22</v>
      </c>
      <c r="C21" s="14">
        <f t="shared" si="2"/>
        <v>0</v>
      </c>
      <c r="D21" s="53"/>
      <c r="E21" s="55"/>
      <c r="F21" s="53"/>
      <c r="G21" s="37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 x14ac:dyDescent="0.2">
      <c r="A22" s="52" t="s">
        <v>15</v>
      </c>
      <c r="B22" s="13" t="s">
        <v>23</v>
      </c>
      <c r="C22" s="14">
        <f t="shared" si="2"/>
        <v>0</v>
      </c>
      <c r="D22" s="53"/>
      <c r="E22" s="54"/>
      <c r="F22" s="53"/>
      <c r="G22" s="37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 x14ac:dyDescent="0.2">
      <c r="A23" s="52" t="s">
        <v>17</v>
      </c>
      <c r="B23" s="13" t="s">
        <v>24</v>
      </c>
      <c r="C23" s="14">
        <f t="shared" si="2"/>
        <v>0</v>
      </c>
      <c r="D23" s="53"/>
      <c r="E23" s="55"/>
      <c r="F23" s="53"/>
      <c r="G23" s="37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 x14ac:dyDescent="0.2">
      <c r="A24" s="52" t="s">
        <v>25</v>
      </c>
      <c r="B24" s="13" t="s">
        <v>26</v>
      </c>
      <c r="C24" s="14">
        <f t="shared" si="2"/>
        <v>2435.58</v>
      </c>
      <c r="D24" s="53"/>
      <c r="E24" s="54"/>
      <c r="F24" s="53">
        <f>2435.58</f>
        <v>2435.58</v>
      </c>
      <c r="G24" s="37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 x14ac:dyDescent="0.2">
      <c r="A25" s="52" t="s">
        <v>27</v>
      </c>
      <c r="B25" s="13" t="s">
        <v>28</v>
      </c>
      <c r="C25" s="14">
        <f t="shared" si="2"/>
        <v>182234.91</v>
      </c>
      <c r="D25" s="53"/>
      <c r="E25" s="54"/>
      <c r="F25" s="53">
        <f>32234.91+150000</f>
        <v>182234.91</v>
      </c>
      <c r="G25" s="37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 x14ac:dyDescent="0.2">
      <c r="A26" s="52" t="s">
        <v>29</v>
      </c>
      <c r="B26" s="13" t="s">
        <v>30</v>
      </c>
      <c r="C26" s="14">
        <f t="shared" si="2"/>
        <v>0</v>
      </c>
      <c r="D26" s="53"/>
      <c r="E26" s="55"/>
      <c r="F26" s="53"/>
      <c r="G26" s="37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 x14ac:dyDescent="0.2">
      <c r="A27" s="52" t="s">
        <v>31</v>
      </c>
      <c r="B27" s="13" t="s">
        <v>32</v>
      </c>
      <c r="C27" s="14">
        <f t="shared" si="2"/>
        <v>0</v>
      </c>
      <c r="D27" s="53"/>
      <c r="E27" s="54"/>
      <c r="F27" s="53"/>
      <c r="G27" s="37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 x14ac:dyDescent="0.2">
      <c r="A28" s="52" t="s">
        <v>33</v>
      </c>
      <c r="B28" s="13" t="s">
        <v>34</v>
      </c>
      <c r="C28" s="14">
        <f t="shared" si="2"/>
        <v>25180.73</v>
      </c>
      <c r="D28" s="53"/>
      <c r="E28" s="54"/>
      <c r="F28" s="53">
        <f>25180.73</f>
        <v>25180.73</v>
      </c>
      <c r="G28" s="37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 x14ac:dyDescent="0.2">
      <c r="A29" s="52" t="s">
        <v>35</v>
      </c>
      <c r="B29" s="13" t="s">
        <v>36</v>
      </c>
      <c r="C29" s="14">
        <f t="shared" si="2"/>
        <v>626000</v>
      </c>
      <c r="D29" s="53"/>
      <c r="E29" s="54"/>
      <c r="F29" s="53">
        <f>76000+550000</f>
        <v>626000</v>
      </c>
      <c r="G29" s="37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2">
      <c r="A30" s="52" t="s">
        <v>37</v>
      </c>
      <c r="B30" s="13" t="s">
        <v>38</v>
      </c>
      <c r="C30" s="14">
        <f t="shared" si="2"/>
        <v>0</v>
      </c>
      <c r="D30" s="53"/>
      <c r="E30" s="54"/>
      <c r="F30" s="53"/>
      <c r="G30" s="37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2">
      <c r="A31" s="52" t="s">
        <v>39</v>
      </c>
      <c r="B31" s="13" t="s">
        <v>40</v>
      </c>
      <c r="C31" s="14">
        <f t="shared" si="2"/>
        <v>381130</v>
      </c>
      <c r="D31" s="53"/>
      <c r="E31" s="54"/>
      <c r="F31" s="53">
        <f>365000+1830+14300</f>
        <v>381130</v>
      </c>
      <c r="G31" s="37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 x14ac:dyDescent="0.2">
      <c r="A32" s="52" t="s">
        <v>41</v>
      </c>
      <c r="B32" s="13" t="s">
        <v>42</v>
      </c>
      <c r="C32" s="14">
        <f t="shared" si="2"/>
        <v>4079442.6899999995</v>
      </c>
      <c r="D32" s="53"/>
      <c r="E32" s="54"/>
      <c r="F32" s="53">
        <f>44860+139949.41+66517.66+376439.21+40000+2340+558650.52+25470.2+113983.32+134461.62+35417.48+8000+1508.8+295243.67+552580+395367.84+90263.76+972164.2+183425+42800</f>
        <v>4079442.6899999995</v>
      </c>
      <c r="G32" s="37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 x14ac:dyDescent="0.2">
      <c r="A33" s="52" t="s">
        <v>43</v>
      </c>
      <c r="B33" s="13" t="s">
        <v>44</v>
      </c>
      <c r="C33" s="14">
        <f t="shared" si="2"/>
        <v>3629306.6300000004</v>
      </c>
      <c r="D33" s="14"/>
      <c r="E33" s="54"/>
      <c r="F33" s="14">
        <f>177453.2+885887.4+491705.38+14384.61+7583.33+108000+363255.29+1313587.55+3581+9166.05+10108.37+13301.73+176292.72+55000</f>
        <v>3629306.6300000004</v>
      </c>
      <c r="G33" s="37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 x14ac:dyDescent="0.2">
      <c r="A34" s="52" t="s">
        <v>45</v>
      </c>
      <c r="B34" s="13" t="s">
        <v>46</v>
      </c>
      <c r="C34" s="14">
        <f t="shared" si="2"/>
        <v>0</v>
      </c>
      <c r="D34" s="14"/>
      <c r="E34" s="54"/>
      <c r="F34" s="14"/>
      <c r="G34" s="37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 x14ac:dyDescent="0.2">
      <c r="A35" s="52" t="s">
        <v>47</v>
      </c>
      <c r="B35" s="13" t="s">
        <v>48</v>
      </c>
      <c r="C35" s="14">
        <f t="shared" si="2"/>
        <v>0</v>
      </c>
      <c r="D35" s="14"/>
      <c r="E35" s="54"/>
      <c r="F35" s="14"/>
      <c r="G35" s="37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 x14ac:dyDescent="0.2">
      <c r="A36" s="52" t="s">
        <v>49</v>
      </c>
      <c r="B36" s="13" t="s">
        <v>50</v>
      </c>
      <c r="C36" s="14">
        <f t="shared" si="2"/>
        <v>1284553.55</v>
      </c>
      <c r="D36" s="14"/>
      <c r="E36" s="54"/>
      <c r="F36" s="14">
        <f>166995.9+708525.98+1904+407127.67</f>
        <v>1284553.55</v>
      </c>
      <c r="G36" s="37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 x14ac:dyDescent="0.2">
      <c r="A37" s="52" t="s">
        <v>51</v>
      </c>
      <c r="B37" s="13" t="s">
        <v>52</v>
      </c>
      <c r="C37" s="14">
        <f t="shared" si="2"/>
        <v>1631458.77</v>
      </c>
      <c r="D37" s="14"/>
      <c r="E37" s="54"/>
      <c r="F37" s="14">
        <f>2180+690+2500+1570203.77+11925+18305+25655</f>
        <v>1631458.77</v>
      </c>
      <c r="G37" s="37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 x14ac:dyDescent="0.2">
      <c r="A38" s="52" t="s">
        <v>53</v>
      </c>
      <c r="B38" s="13" t="s">
        <v>54</v>
      </c>
      <c r="C38" s="14">
        <f t="shared" si="2"/>
        <v>0</v>
      </c>
      <c r="D38" s="14"/>
      <c r="E38" s="54"/>
      <c r="F38" s="14"/>
      <c r="G38" s="37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 x14ac:dyDescent="0.2">
      <c r="A39" s="52" t="s">
        <v>55</v>
      </c>
      <c r="B39" s="13" t="s">
        <v>56</v>
      </c>
      <c r="C39" s="14">
        <f t="shared" si="2"/>
        <v>0</v>
      </c>
      <c r="D39" s="14"/>
      <c r="E39" s="54"/>
      <c r="F39" s="14"/>
      <c r="G39" s="37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 x14ac:dyDescent="0.2">
      <c r="A40" s="52" t="s">
        <v>57</v>
      </c>
      <c r="B40" s="13" t="s">
        <v>58</v>
      </c>
      <c r="C40" s="14">
        <f t="shared" si="2"/>
        <v>0</v>
      </c>
      <c r="D40" s="14"/>
      <c r="E40" s="54"/>
      <c r="F40" s="14"/>
      <c r="G40" s="37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 x14ac:dyDescent="0.2">
      <c r="A41" s="52" t="s">
        <v>59</v>
      </c>
      <c r="B41" s="13" t="s">
        <v>60</v>
      </c>
      <c r="C41" s="14">
        <f t="shared" si="2"/>
        <v>53369.2</v>
      </c>
      <c r="D41" s="14"/>
      <c r="E41" s="54"/>
      <c r="F41" s="14">
        <f>53369.2</f>
        <v>53369.2</v>
      </c>
      <c r="G41" s="37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 x14ac:dyDescent="0.2">
      <c r="A42" s="52" t="s">
        <v>61</v>
      </c>
      <c r="B42" s="13" t="s">
        <v>62</v>
      </c>
      <c r="C42" s="14">
        <f t="shared" si="2"/>
        <v>17358.32</v>
      </c>
      <c r="D42" s="14"/>
      <c r="E42" s="54"/>
      <c r="F42" s="14">
        <f>7518.32+9840</f>
        <v>17358.32</v>
      </c>
      <c r="G42" s="37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 x14ac:dyDescent="0.2">
      <c r="A43" s="52" t="s">
        <v>63</v>
      </c>
      <c r="B43" s="13" t="s">
        <v>64</v>
      </c>
      <c r="C43" s="14">
        <f t="shared" si="2"/>
        <v>0</v>
      </c>
      <c r="D43" s="14"/>
      <c r="E43" s="54"/>
      <c r="F43" s="14"/>
      <c r="G43" s="37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2">
      <c r="A44" s="52" t="s">
        <v>65</v>
      </c>
      <c r="B44" s="13" t="s">
        <v>66</v>
      </c>
      <c r="C44" s="14">
        <f t="shared" si="2"/>
        <v>0</v>
      </c>
      <c r="D44" s="14"/>
      <c r="E44" s="54"/>
      <c r="F44" s="14"/>
      <c r="G44" s="37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2">
      <c r="A45" s="52" t="s">
        <v>67</v>
      </c>
      <c r="B45" s="13" t="s">
        <v>68</v>
      </c>
      <c r="C45" s="14">
        <f t="shared" si="2"/>
        <v>1126884.71</v>
      </c>
      <c r="D45" s="14"/>
      <c r="E45" s="54"/>
      <c r="F45" s="14">
        <f>9800+145968.4+294335.24+45752.63+60000+7603.78+1000+614.69+3000+209030.3+7241.8+60000+6900+1170+14457.98+11954.1+10233+25801.1+752+1913.6+19248.86+339.42+1219.27+1757.1+5904+1920+42916.44+93840+22200+1050+2161+16800</f>
        <v>1126884.71</v>
      </c>
      <c r="G45" s="37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2">
      <c r="A46" s="38"/>
      <c r="B46" s="56" t="s">
        <v>19</v>
      </c>
      <c r="C46" s="57">
        <f t="shared" ref="C46:D46" si="3">SUM(C20:C45)</f>
        <v>13039355.09</v>
      </c>
      <c r="D46" s="57">
        <f t="shared" si="3"/>
        <v>0</v>
      </c>
      <c r="E46" s="57"/>
      <c r="F46" s="57"/>
      <c r="G46" s="37"/>
      <c r="H46" s="5"/>
      <c r="I46" s="5"/>
      <c r="J46" s="58"/>
      <c r="K46" s="58"/>
      <c r="L46" s="58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2">
      <c r="A47" s="9"/>
      <c r="B47" s="2"/>
      <c r="C47" s="3"/>
      <c r="D47" s="3"/>
      <c r="E47" s="43"/>
      <c r="F47" s="44"/>
      <c r="G47" s="45"/>
      <c r="H47" s="5"/>
      <c r="I47" s="5"/>
      <c r="J47" s="58"/>
      <c r="K47" s="58"/>
      <c r="L47" s="58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 x14ac:dyDescent="0.2">
      <c r="A48" s="9" t="s">
        <v>69</v>
      </c>
      <c r="B48" s="2"/>
      <c r="C48" s="3"/>
      <c r="D48" s="3"/>
      <c r="E48" s="43"/>
      <c r="F48" s="44"/>
      <c r="G48" s="45"/>
      <c r="H48" s="5"/>
      <c r="I48" s="5"/>
      <c r="J48" s="58"/>
      <c r="K48" s="58"/>
      <c r="L48" s="58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 x14ac:dyDescent="0.2">
      <c r="A49" s="12" t="s">
        <v>8</v>
      </c>
      <c r="B49" s="59"/>
      <c r="C49" s="60" t="s">
        <v>10</v>
      </c>
      <c r="D49" s="60"/>
      <c r="E49" s="49"/>
      <c r="F49" s="50"/>
      <c r="G49" s="51"/>
      <c r="H49" s="5"/>
      <c r="I49" s="5"/>
      <c r="J49" s="58"/>
      <c r="K49" s="58"/>
      <c r="L49" s="58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 x14ac:dyDescent="0.2">
      <c r="A50" s="20" t="s">
        <v>11</v>
      </c>
      <c r="B50" s="56" t="s">
        <v>70</v>
      </c>
      <c r="C50" s="57">
        <f t="shared" ref="C50:C54" si="4">E50+F50</f>
        <v>7808336.0499999998</v>
      </c>
      <c r="D50" s="57"/>
      <c r="E50" s="54"/>
      <c r="F50" s="57">
        <f>21940+1468023.45+756392.61+444187.03+5087692.96+30100</f>
        <v>7808336.0499999998</v>
      </c>
      <c r="G50" s="37"/>
      <c r="H50" s="5"/>
      <c r="I50" s="5"/>
      <c r="J50" s="58"/>
      <c r="K50" s="58"/>
      <c r="L50" s="58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 x14ac:dyDescent="0.2">
      <c r="A51" s="20" t="s">
        <v>13</v>
      </c>
      <c r="B51" s="56" t="s">
        <v>71</v>
      </c>
      <c r="C51" s="57">
        <f t="shared" si="4"/>
        <v>0</v>
      </c>
      <c r="D51" s="57"/>
      <c r="E51" s="54"/>
      <c r="F51" s="36"/>
      <c r="G51" s="37"/>
      <c r="H51" s="5"/>
      <c r="I51" s="5"/>
      <c r="J51" s="58"/>
      <c r="K51" s="58"/>
      <c r="L51" s="58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 x14ac:dyDescent="0.2">
      <c r="A52" s="20" t="s">
        <v>15</v>
      </c>
      <c r="B52" s="56" t="s">
        <v>72</v>
      </c>
      <c r="C52" s="57">
        <f t="shared" si="4"/>
        <v>1196440</v>
      </c>
      <c r="D52" s="57"/>
      <c r="E52" s="54"/>
      <c r="F52" s="36">
        <f>1196440</f>
        <v>1196440</v>
      </c>
      <c r="G52" s="37"/>
      <c r="H52" s="5"/>
      <c r="I52" s="5"/>
      <c r="J52" s="58"/>
      <c r="K52" s="58"/>
      <c r="L52" s="58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 x14ac:dyDescent="0.2">
      <c r="A53" s="20" t="s">
        <v>17</v>
      </c>
      <c r="B53" s="56" t="s">
        <v>73</v>
      </c>
      <c r="C53" s="57">
        <f t="shared" si="4"/>
        <v>0</v>
      </c>
      <c r="D53" s="57"/>
      <c r="E53" s="54"/>
      <c r="F53" s="36"/>
      <c r="G53" s="37"/>
      <c r="H53" s="5"/>
      <c r="I53" s="5"/>
      <c r="J53" s="58"/>
      <c r="K53" s="58"/>
      <c r="L53" s="58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 x14ac:dyDescent="0.2">
      <c r="A54" s="20" t="s">
        <v>25</v>
      </c>
      <c r="B54" s="56" t="s">
        <v>74</v>
      </c>
      <c r="C54" s="57">
        <f t="shared" si="4"/>
        <v>365284.85</v>
      </c>
      <c r="D54" s="57"/>
      <c r="E54" s="54"/>
      <c r="F54" s="36">
        <f>341375+16604.85+7305</f>
        <v>365284.85</v>
      </c>
      <c r="G54" s="37"/>
      <c r="H54" s="5"/>
      <c r="I54" s="5"/>
      <c r="J54" s="58"/>
      <c r="K54" s="58"/>
      <c r="L54" s="58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 x14ac:dyDescent="0.2">
      <c r="A55" s="38"/>
      <c r="B55" s="56" t="s">
        <v>19</v>
      </c>
      <c r="C55" s="57">
        <f>SUM(C50:C54)</f>
        <v>9370060.9000000004</v>
      </c>
      <c r="D55" s="57"/>
      <c r="E55" s="54">
        <f t="shared" ref="E55:F55" si="5">SUM(E50:E54)</f>
        <v>0</v>
      </c>
      <c r="F55" s="36">
        <f t="shared" si="5"/>
        <v>9370060.9000000004</v>
      </c>
      <c r="G55" s="37"/>
      <c r="H55" s="5"/>
      <c r="I55" s="5"/>
      <c r="J55" s="58"/>
      <c r="K55" s="58"/>
      <c r="L55" s="58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2">
      <c r="A56" s="9"/>
      <c r="B56" s="2"/>
      <c r="C56" s="42"/>
      <c r="D56" s="42"/>
      <c r="E56" s="43"/>
      <c r="F56" s="44"/>
      <c r="G56" s="45"/>
      <c r="H56" s="5"/>
      <c r="I56" s="5"/>
      <c r="J56" s="58"/>
      <c r="K56" s="58"/>
      <c r="L56" s="5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 x14ac:dyDescent="0.2">
      <c r="A57" s="9" t="s">
        <v>75</v>
      </c>
      <c r="B57" s="2"/>
      <c r="C57" s="42"/>
      <c r="D57" s="42"/>
      <c r="E57" s="43"/>
      <c r="F57" s="44"/>
      <c r="G57" s="45"/>
      <c r="H57" s="5"/>
      <c r="I57" s="5"/>
      <c r="J57" s="58"/>
      <c r="K57" s="58"/>
      <c r="L57" s="5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 x14ac:dyDescent="0.2">
      <c r="A58" s="12" t="s">
        <v>8</v>
      </c>
      <c r="B58" s="59"/>
      <c r="C58" s="53" t="s">
        <v>10</v>
      </c>
      <c r="D58" s="53"/>
      <c r="E58" s="49" t="s">
        <v>10</v>
      </c>
      <c r="F58" s="50" t="s">
        <v>10</v>
      </c>
      <c r="G58" s="51"/>
      <c r="H58" s="5"/>
      <c r="I58" s="5"/>
      <c r="J58" s="58"/>
      <c r="K58" s="58"/>
      <c r="L58" s="5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 x14ac:dyDescent="0.2">
      <c r="A59" s="20" t="s">
        <v>11</v>
      </c>
      <c r="B59" s="56" t="s">
        <v>76</v>
      </c>
      <c r="C59" s="57">
        <f t="shared" ref="C59:C60" si="6">E59+F59</f>
        <v>0</v>
      </c>
      <c r="D59" s="57"/>
      <c r="E59" s="54"/>
      <c r="F59" s="36"/>
      <c r="G59" s="37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 x14ac:dyDescent="0.2">
      <c r="A60" s="20" t="s">
        <v>13</v>
      </c>
      <c r="B60" s="56" t="s">
        <v>77</v>
      </c>
      <c r="C60" s="57">
        <f t="shared" si="6"/>
        <v>0</v>
      </c>
      <c r="D60" s="57"/>
      <c r="E60" s="54"/>
      <c r="F60" s="36"/>
      <c r="G60" s="37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 x14ac:dyDescent="0.2">
      <c r="A61" s="38"/>
      <c r="B61" s="56" t="s">
        <v>19</v>
      </c>
      <c r="C61" s="57">
        <f>SUM(C59:C60)</f>
        <v>0</v>
      </c>
      <c r="D61" s="57"/>
      <c r="E61" s="54">
        <f t="shared" ref="E61:F61" si="7">SUM(E59:E60)</f>
        <v>0</v>
      </c>
      <c r="F61" s="36">
        <f t="shared" si="7"/>
        <v>0</v>
      </c>
      <c r="G61" s="37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2">
      <c r="A62" s="9"/>
      <c r="B62" s="2"/>
      <c r="C62" s="3"/>
      <c r="D62" s="3"/>
      <c r="E62" s="43"/>
      <c r="F62" s="44"/>
      <c r="G62" s="4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 x14ac:dyDescent="0.2">
      <c r="A63" s="76" t="s">
        <v>78</v>
      </c>
      <c r="B63" s="77"/>
      <c r="C63" s="77"/>
      <c r="D63" s="21"/>
      <c r="E63" s="21"/>
      <c r="F63" s="21"/>
      <c r="G63" s="61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 x14ac:dyDescent="0.2">
      <c r="A64" s="12" t="s">
        <v>8</v>
      </c>
      <c r="B64" s="59"/>
      <c r="C64" s="62" t="s">
        <v>10</v>
      </c>
      <c r="D64" s="60"/>
      <c r="E64" s="49" t="s">
        <v>10</v>
      </c>
      <c r="F64" s="50" t="s">
        <v>10</v>
      </c>
      <c r="G64" s="51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 x14ac:dyDescent="0.2">
      <c r="A65" s="63" t="s">
        <v>11</v>
      </c>
      <c r="B65" s="64" t="s">
        <v>79</v>
      </c>
      <c r="C65" s="65"/>
      <c r="D65" s="66"/>
      <c r="E65" s="54"/>
      <c r="F65" s="36"/>
      <c r="G65" s="37"/>
      <c r="H65" s="67"/>
      <c r="I65" s="67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7.25" customHeight="1" x14ac:dyDescent="0.2">
      <c r="A66" s="20" t="s">
        <v>13</v>
      </c>
      <c r="B66" s="21" t="s">
        <v>80</v>
      </c>
      <c r="C66" s="69">
        <f>C21</f>
        <v>0</v>
      </c>
      <c r="D66" s="66"/>
      <c r="E66" s="36">
        <f t="shared" ref="E66:F66" si="8">E21</f>
        <v>0</v>
      </c>
      <c r="F66" s="36">
        <f t="shared" si="8"/>
        <v>0</v>
      </c>
      <c r="G66" s="37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 x14ac:dyDescent="0.2">
      <c r="A67" s="20" t="s">
        <v>15</v>
      </c>
      <c r="B67" s="56" t="s">
        <v>81</v>
      </c>
      <c r="C67" s="66">
        <f t="shared" ref="C67:C68" si="9">E67+F67</f>
        <v>0</v>
      </c>
      <c r="D67" s="66"/>
      <c r="E67" s="54"/>
      <c r="F67" s="36"/>
      <c r="G67" s="37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 x14ac:dyDescent="0.2">
      <c r="A68" s="20" t="s">
        <v>17</v>
      </c>
      <c r="B68" s="56" t="s">
        <v>82</v>
      </c>
      <c r="C68" s="66">
        <f t="shared" si="9"/>
        <v>0</v>
      </c>
      <c r="D68" s="66"/>
      <c r="E68" s="54"/>
      <c r="F68" s="36"/>
      <c r="G68" s="37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2">
      <c r="A69" s="38"/>
      <c r="B69" s="56" t="s">
        <v>19</v>
      </c>
      <c r="C69" s="57">
        <f>SUM(C65:C68)</f>
        <v>0</v>
      </c>
      <c r="D69" s="57"/>
      <c r="E69" s="54">
        <f t="shared" ref="E69:F69" si="10">SUM(E65:E68)</f>
        <v>0</v>
      </c>
      <c r="F69" s="36">
        <f t="shared" si="10"/>
        <v>0</v>
      </c>
      <c r="G69" s="37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2">
      <c r="A70" s="9"/>
      <c r="B70" s="2"/>
      <c r="C70" s="3"/>
      <c r="D70" s="3"/>
      <c r="E70" s="43"/>
      <c r="F70" s="44"/>
      <c r="G70" s="4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 x14ac:dyDescent="0.2">
      <c r="A71" s="9" t="s">
        <v>83</v>
      </c>
      <c r="B71" s="2"/>
      <c r="C71" s="3"/>
      <c r="D71" s="3"/>
      <c r="E71" s="43"/>
      <c r="F71" s="44"/>
      <c r="G71" s="4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 x14ac:dyDescent="0.2">
      <c r="A72" s="12" t="s">
        <v>8</v>
      </c>
      <c r="B72" s="59"/>
      <c r="C72" s="60" t="s">
        <v>10</v>
      </c>
      <c r="D72" s="60"/>
      <c r="E72" s="49" t="s">
        <v>10</v>
      </c>
      <c r="F72" s="70" t="s">
        <v>10</v>
      </c>
      <c r="G72" s="51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 x14ac:dyDescent="0.2">
      <c r="A73" s="20" t="s">
        <v>11</v>
      </c>
      <c r="B73" s="56" t="s">
        <v>84</v>
      </c>
      <c r="C73" s="57">
        <f t="shared" ref="C73:C76" si="11">E73+F73</f>
        <v>0</v>
      </c>
      <c r="D73" s="57"/>
      <c r="E73" s="34"/>
      <c r="F73" s="71"/>
      <c r="G73" s="37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 x14ac:dyDescent="0.2">
      <c r="A74" s="20" t="s">
        <v>13</v>
      </c>
      <c r="B74" s="56" t="s">
        <v>85</v>
      </c>
      <c r="C74" s="57">
        <f t="shared" si="11"/>
        <v>0</v>
      </c>
      <c r="D74" s="57"/>
      <c r="E74" s="34"/>
      <c r="F74" s="71"/>
      <c r="G74" s="37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 x14ac:dyDescent="0.2">
      <c r="A75" s="20" t="s">
        <v>15</v>
      </c>
      <c r="B75" s="56" t="s">
        <v>86</v>
      </c>
      <c r="C75" s="57">
        <f t="shared" si="11"/>
        <v>0</v>
      </c>
      <c r="D75" s="57"/>
      <c r="E75" s="34"/>
      <c r="F75" s="71"/>
      <c r="G75" s="37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 x14ac:dyDescent="0.2">
      <c r="A76" s="20" t="s">
        <v>17</v>
      </c>
      <c r="B76" s="56" t="s">
        <v>87</v>
      </c>
      <c r="C76" s="57">
        <f t="shared" si="11"/>
        <v>0</v>
      </c>
      <c r="D76" s="57"/>
      <c r="E76" s="34"/>
      <c r="F76" s="72"/>
      <c r="G76" s="37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 x14ac:dyDescent="0.2">
      <c r="A77" s="38"/>
      <c r="B77" s="56" t="s">
        <v>19</v>
      </c>
      <c r="C77" s="57">
        <f>SUM(C73:C76)</f>
        <v>0</v>
      </c>
      <c r="D77" s="57"/>
      <c r="E77" s="34">
        <f t="shared" ref="E77:F77" si="12">SUM(E73:E76)</f>
        <v>0</v>
      </c>
      <c r="F77" s="71">
        <f t="shared" si="12"/>
        <v>0</v>
      </c>
      <c r="G77" s="37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C78" s="44"/>
      <c r="D78" s="44"/>
      <c r="E78" s="7"/>
      <c r="F78" s="7"/>
      <c r="G78" s="8"/>
      <c r="H78" s="8"/>
      <c r="I78" s="8"/>
    </row>
    <row r="79" spans="1:26" ht="12.75" customHeight="1" x14ac:dyDescent="0.2">
      <c r="C79" s="44"/>
      <c r="D79" s="44"/>
      <c r="E79" s="7"/>
      <c r="F79" s="7"/>
      <c r="G79" s="8"/>
      <c r="H79" s="8"/>
      <c r="I79" s="8"/>
    </row>
    <row r="80" spans="1:26" ht="12.75" customHeight="1" x14ac:dyDescent="0.2">
      <c r="C80" s="44"/>
      <c r="D80" s="44"/>
      <c r="E80" s="7"/>
      <c r="F80" s="7"/>
      <c r="G80" s="8"/>
      <c r="H80" s="8"/>
      <c r="I80" s="8"/>
    </row>
    <row r="81" spans="3:9" ht="12.75" customHeight="1" x14ac:dyDescent="0.2">
      <c r="C81" s="44"/>
      <c r="D81" s="44"/>
      <c r="E81" s="7"/>
      <c r="F81" s="7"/>
      <c r="G81" s="8"/>
      <c r="H81" s="8"/>
      <c r="I81" s="8"/>
    </row>
    <row r="82" spans="3:9" ht="12.75" customHeight="1" x14ac:dyDescent="0.2">
      <c r="C82" s="44"/>
      <c r="D82" s="44"/>
      <c r="E82" s="7"/>
      <c r="F82" s="7"/>
      <c r="G82" s="8"/>
      <c r="H82" s="8"/>
      <c r="I82" s="8"/>
    </row>
    <row r="83" spans="3:9" ht="12.75" customHeight="1" x14ac:dyDescent="0.2">
      <c r="C83" s="44"/>
      <c r="D83" s="44"/>
      <c r="E83" s="7"/>
      <c r="F83" s="7"/>
      <c r="G83" s="8"/>
      <c r="H83" s="8"/>
      <c r="I83" s="8"/>
    </row>
    <row r="84" spans="3:9" ht="12.75" customHeight="1" x14ac:dyDescent="0.2">
      <c r="C84" s="44"/>
      <c r="D84" s="44"/>
      <c r="E84" s="7"/>
      <c r="F84" s="7"/>
      <c r="G84" s="8"/>
      <c r="H84" s="8"/>
      <c r="I84" s="8"/>
    </row>
    <row r="85" spans="3:9" ht="12.75" customHeight="1" x14ac:dyDescent="0.2">
      <c r="C85" s="44"/>
      <c r="D85" s="44"/>
      <c r="E85" s="7"/>
      <c r="F85" s="7"/>
      <c r="G85" s="8"/>
      <c r="H85" s="8"/>
      <c r="I85" s="8"/>
    </row>
    <row r="86" spans="3:9" ht="12.75" customHeight="1" x14ac:dyDescent="0.2">
      <c r="C86" s="44"/>
      <c r="D86" s="44"/>
      <c r="E86" s="7"/>
      <c r="F86" s="7"/>
      <c r="G86" s="8"/>
      <c r="H86" s="8"/>
      <c r="I86" s="8"/>
    </row>
    <row r="87" spans="3:9" ht="12.75" customHeight="1" x14ac:dyDescent="0.2">
      <c r="C87" s="44"/>
      <c r="D87" s="44"/>
      <c r="E87" s="7"/>
      <c r="F87" s="7"/>
      <c r="G87" s="8"/>
      <c r="H87" s="8"/>
      <c r="I87" s="8"/>
    </row>
    <row r="88" spans="3:9" ht="12.75" customHeight="1" x14ac:dyDescent="0.2">
      <c r="C88" s="44"/>
      <c r="D88" s="44"/>
      <c r="E88" s="7"/>
      <c r="F88" s="7"/>
      <c r="G88" s="8"/>
      <c r="H88" s="8"/>
      <c r="I88" s="8"/>
    </row>
    <row r="89" spans="3:9" ht="12.75" customHeight="1" x14ac:dyDescent="0.2">
      <c r="C89" s="44"/>
      <c r="D89" s="44"/>
      <c r="E89" s="7"/>
      <c r="F89" s="7"/>
      <c r="G89" s="8"/>
      <c r="H89" s="8"/>
      <c r="I89" s="8"/>
    </row>
    <row r="90" spans="3:9" ht="12.75" customHeight="1" x14ac:dyDescent="0.2">
      <c r="C90" s="44"/>
      <c r="D90" s="44"/>
      <c r="E90" s="7"/>
      <c r="F90" s="7"/>
      <c r="G90" s="8"/>
      <c r="H90" s="8"/>
      <c r="I90" s="8"/>
    </row>
    <row r="91" spans="3:9" ht="12.75" customHeight="1" x14ac:dyDescent="0.2">
      <c r="C91" s="44"/>
      <c r="D91" s="44"/>
      <c r="E91" s="7"/>
      <c r="F91" s="7"/>
      <c r="G91" s="8"/>
      <c r="H91" s="8"/>
      <c r="I91" s="8"/>
    </row>
    <row r="92" spans="3:9" ht="12.75" customHeight="1" x14ac:dyDescent="0.2">
      <c r="C92" s="44"/>
      <c r="D92" s="44"/>
      <c r="E92" s="7"/>
      <c r="F92" s="7"/>
      <c r="G92" s="8"/>
      <c r="H92" s="8"/>
      <c r="I92" s="8"/>
    </row>
    <row r="93" spans="3:9" ht="12.75" customHeight="1" x14ac:dyDescent="0.2">
      <c r="C93" s="44"/>
      <c r="D93" s="44"/>
      <c r="E93" s="7"/>
      <c r="F93" s="7"/>
      <c r="G93" s="8"/>
      <c r="H93" s="8"/>
      <c r="I93" s="8"/>
    </row>
    <row r="94" spans="3:9" ht="12.75" customHeight="1" x14ac:dyDescent="0.2">
      <c r="C94" s="44"/>
      <c r="D94" s="44"/>
      <c r="E94" s="7"/>
      <c r="F94" s="7"/>
      <c r="G94" s="8"/>
      <c r="H94" s="8"/>
      <c r="I94" s="8"/>
    </row>
    <row r="95" spans="3:9" ht="12.75" customHeight="1" x14ac:dyDescent="0.2">
      <c r="C95" s="44"/>
      <c r="D95" s="44"/>
      <c r="E95" s="7"/>
      <c r="F95" s="7"/>
      <c r="G95" s="8"/>
      <c r="H95" s="8"/>
      <c r="I95" s="8"/>
    </row>
    <row r="96" spans="3:9" ht="12.75" customHeight="1" x14ac:dyDescent="0.2">
      <c r="C96" s="44"/>
      <c r="D96" s="44"/>
      <c r="E96" s="7"/>
      <c r="F96" s="7"/>
      <c r="G96" s="8"/>
      <c r="H96" s="8"/>
      <c r="I96" s="8"/>
    </row>
    <row r="97" spans="3:9" ht="12.75" customHeight="1" x14ac:dyDescent="0.2">
      <c r="C97" s="44"/>
      <c r="D97" s="44"/>
      <c r="E97" s="7"/>
      <c r="F97" s="7"/>
      <c r="G97" s="8"/>
      <c r="H97" s="8"/>
      <c r="I97" s="8"/>
    </row>
    <row r="98" spans="3:9" ht="12.75" customHeight="1" x14ac:dyDescent="0.2">
      <c r="C98" s="44"/>
      <c r="D98" s="44"/>
      <c r="E98" s="7"/>
      <c r="F98" s="7"/>
      <c r="G98" s="8"/>
      <c r="H98" s="8"/>
      <c r="I98" s="8"/>
    </row>
    <row r="99" spans="3:9" ht="12.75" customHeight="1" x14ac:dyDescent="0.2">
      <c r="C99" s="44"/>
      <c r="D99" s="44"/>
      <c r="E99" s="7"/>
      <c r="F99" s="7"/>
      <c r="G99" s="8"/>
      <c r="H99" s="8"/>
      <c r="I99" s="8"/>
    </row>
    <row r="100" spans="3:9" ht="12.75" customHeight="1" x14ac:dyDescent="0.2">
      <c r="C100" s="44"/>
      <c r="D100" s="44"/>
      <c r="E100" s="7"/>
      <c r="F100" s="7"/>
      <c r="G100" s="8"/>
      <c r="H100" s="8"/>
      <c r="I100" s="8"/>
    </row>
    <row r="101" spans="3:9" ht="12.75" customHeight="1" x14ac:dyDescent="0.2">
      <c r="C101" s="44"/>
      <c r="D101" s="44"/>
      <c r="E101" s="7"/>
      <c r="F101" s="7"/>
      <c r="G101" s="8"/>
      <c r="H101" s="8"/>
      <c r="I101" s="8"/>
    </row>
    <row r="102" spans="3:9" ht="12.75" customHeight="1" x14ac:dyDescent="0.2">
      <c r="C102" s="44"/>
      <c r="D102" s="44"/>
      <c r="E102" s="7"/>
      <c r="F102" s="7"/>
      <c r="G102" s="8"/>
      <c r="H102" s="8"/>
      <c r="I102" s="8"/>
    </row>
    <row r="103" spans="3:9" ht="12.75" customHeight="1" x14ac:dyDescent="0.2">
      <c r="C103" s="44"/>
      <c r="D103" s="44"/>
      <c r="E103" s="7"/>
      <c r="F103" s="7"/>
      <c r="G103" s="8"/>
      <c r="H103" s="8"/>
      <c r="I103" s="8"/>
    </row>
    <row r="104" spans="3:9" ht="12.75" customHeight="1" x14ac:dyDescent="0.2">
      <c r="C104" s="44"/>
      <c r="D104" s="44"/>
      <c r="E104" s="7"/>
      <c r="F104" s="7"/>
      <c r="G104" s="8"/>
      <c r="H104" s="8"/>
      <c r="I104" s="8"/>
    </row>
    <row r="105" spans="3:9" ht="12.75" customHeight="1" x14ac:dyDescent="0.2">
      <c r="C105" s="44"/>
      <c r="D105" s="44"/>
      <c r="E105" s="7"/>
      <c r="F105" s="7"/>
      <c r="G105" s="8"/>
      <c r="H105" s="8"/>
      <c r="I105" s="8"/>
    </row>
    <row r="106" spans="3:9" ht="12.75" customHeight="1" x14ac:dyDescent="0.2">
      <c r="C106" s="44"/>
      <c r="D106" s="44"/>
      <c r="E106" s="7"/>
      <c r="F106" s="7"/>
      <c r="G106" s="8"/>
      <c r="H106" s="8"/>
      <c r="I106" s="8"/>
    </row>
    <row r="107" spans="3:9" ht="12.75" customHeight="1" x14ac:dyDescent="0.2">
      <c r="C107" s="44"/>
      <c r="D107" s="44"/>
      <c r="E107" s="7"/>
      <c r="F107" s="7"/>
      <c r="G107" s="8"/>
      <c r="H107" s="8"/>
      <c r="I107" s="8"/>
    </row>
    <row r="108" spans="3:9" ht="12.75" customHeight="1" x14ac:dyDescent="0.2">
      <c r="C108" s="44"/>
      <c r="D108" s="44"/>
      <c r="E108" s="7"/>
      <c r="F108" s="7"/>
      <c r="G108" s="8"/>
      <c r="H108" s="8"/>
      <c r="I108" s="8"/>
    </row>
    <row r="109" spans="3:9" ht="12.75" customHeight="1" x14ac:dyDescent="0.2">
      <c r="C109" s="44"/>
      <c r="D109" s="44"/>
      <c r="E109" s="7"/>
      <c r="F109" s="7"/>
      <c r="G109" s="8"/>
      <c r="H109" s="8"/>
      <c r="I109" s="8"/>
    </row>
    <row r="110" spans="3:9" ht="12.75" customHeight="1" x14ac:dyDescent="0.2">
      <c r="C110" s="44"/>
      <c r="D110" s="44"/>
      <c r="E110" s="7"/>
      <c r="F110" s="7"/>
      <c r="G110" s="8"/>
      <c r="H110" s="8"/>
      <c r="I110" s="8"/>
    </row>
    <row r="111" spans="3:9" ht="12.75" customHeight="1" x14ac:dyDescent="0.2">
      <c r="C111" s="44"/>
      <c r="D111" s="44"/>
      <c r="E111" s="7"/>
      <c r="F111" s="7"/>
      <c r="G111" s="8"/>
      <c r="H111" s="8"/>
      <c r="I111" s="8"/>
    </row>
    <row r="112" spans="3:9" ht="12.75" customHeight="1" x14ac:dyDescent="0.2">
      <c r="C112" s="44"/>
      <c r="D112" s="44"/>
      <c r="E112" s="7"/>
      <c r="F112" s="7"/>
      <c r="G112" s="8"/>
      <c r="H112" s="8"/>
      <c r="I112" s="8"/>
    </row>
    <row r="113" spans="3:9" ht="12.75" customHeight="1" x14ac:dyDescent="0.2">
      <c r="C113" s="44"/>
      <c r="D113" s="44"/>
      <c r="E113" s="7"/>
      <c r="F113" s="7"/>
      <c r="G113" s="8"/>
      <c r="H113" s="8"/>
      <c r="I113" s="8"/>
    </row>
    <row r="114" spans="3:9" ht="12.75" customHeight="1" x14ac:dyDescent="0.2">
      <c r="C114" s="44"/>
      <c r="D114" s="44"/>
      <c r="E114" s="7"/>
      <c r="F114" s="7"/>
      <c r="G114" s="8"/>
      <c r="H114" s="8"/>
      <c r="I114" s="8"/>
    </row>
    <row r="115" spans="3:9" ht="12.75" customHeight="1" x14ac:dyDescent="0.2">
      <c r="C115" s="44"/>
      <c r="D115" s="44"/>
      <c r="E115" s="7"/>
      <c r="F115" s="7"/>
      <c r="G115" s="8"/>
      <c r="H115" s="8"/>
      <c r="I115" s="8"/>
    </row>
    <row r="116" spans="3:9" ht="12.75" customHeight="1" x14ac:dyDescent="0.2">
      <c r="C116" s="44"/>
      <c r="D116" s="44"/>
      <c r="E116" s="7"/>
      <c r="F116" s="7"/>
      <c r="G116" s="8"/>
      <c r="H116" s="8"/>
      <c r="I116" s="8"/>
    </row>
    <row r="117" spans="3:9" ht="12.75" customHeight="1" x14ac:dyDescent="0.2">
      <c r="C117" s="44"/>
      <c r="D117" s="44"/>
      <c r="E117" s="7"/>
      <c r="F117" s="7"/>
      <c r="G117" s="8"/>
      <c r="H117" s="8"/>
      <c r="I117" s="8"/>
    </row>
    <row r="118" spans="3:9" ht="12.75" customHeight="1" x14ac:dyDescent="0.2">
      <c r="C118" s="44"/>
      <c r="D118" s="44"/>
      <c r="E118" s="7"/>
      <c r="F118" s="7"/>
      <c r="G118" s="8"/>
      <c r="H118" s="8"/>
      <c r="I118" s="8"/>
    </row>
    <row r="119" spans="3:9" ht="12.75" customHeight="1" x14ac:dyDescent="0.2">
      <c r="C119" s="44"/>
      <c r="D119" s="44"/>
      <c r="E119" s="7"/>
      <c r="F119" s="7"/>
      <c r="G119" s="8"/>
      <c r="H119" s="8"/>
      <c r="I119" s="8"/>
    </row>
    <row r="120" spans="3:9" ht="12.75" customHeight="1" x14ac:dyDescent="0.2">
      <c r="C120" s="44"/>
      <c r="D120" s="44"/>
      <c r="E120" s="7"/>
      <c r="F120" s="7"/>
      <c r="G120" s="8"/>
      <c r="H120" s="8"/>
      <c r="I120" s="8"/>
    </row>
    <row r="121" spans="3:9" ht="12.75" customHeight="1" x14ac:dyDescent="0.2">
      <c r="C121" s="44"/>
      <c r="D121" s="44"/>
      <c r="E121" s="7"/>
      <c r="F121" s="7"/>
      <c r="G121" s="8"/>
      <c r="H121" s="8"/>
      <c r="I121" s="8"/>
    </row>
    <row r="122" spans="3:9" ht="12.75" customHeight="1" x14ac:dyDescent="0.2">
      <c r="C122" s="44"/>
      <c r="D122" s="44"/>
      <c r="E122" s="7"/>
      <c r="F122" s="7"/>
      <c r="G122" s="8"/>
      <c r="H122" s="8"/>
      <c r="I122" s="8"/>
    </row>
    <row r="123" spans="3:9" ht="12.75" customHeight="1" x14ac:dyDescent="0.2">
      <c r="C123" s="44"/>
      <c r="D123" s="44"/>
      <c r="E123" s="7"/>
      <c r="F123" s="7"/>
      <c r="G123" s="8"/>
      <c r="H123" s="8"/>
      <c r="I123" s="8"/>
    </row>
    <row r="124" spans="3:9" ht="12.75" customHeight="1" x14ac:dyDescent="0.2">
      <c r="C124" s="44"/>
      <c r="D124" s="44"/>
      <c r="E124" s="7"/>
      <c r="F124" s="7"/>
      <c r="G124" s="8"/>
      <c r="H124" s="8"/>
      <c r="I124" s="8"/>
    </row>
    <row r="125" spans="3:9" ht="12.75" customHeight="1" x14ac:dyDescent="0.2">
      <c r="C125" s="44"/>
      <c r="D125" s="44"/>
      <c r="E125" s="7"/>
      <c r="F125" s="7"/>
      <c r="G125" s="8"/>
      <c r="H125" s="8"/>
      <c r="I125" s="8"/>
    </row>
    <row r="126" spans="3:9" ht="12.75" customHeight="1" x14ac:dyDescent="0.2">
      <c r="C126" s="44"/>
      <c r="D126" s="44"/>
      <c r="E126" s="7"/>
      <c r="F126" s="7"/>
      <c r="G126" s="8"/>
      <c r="H126" s="8"/>
      <c r="I126" s="8"/>
    </row>
    <row r="127" spans="3:9" ht="12.75" customHeight="1" x14ac:dyDescent="0.2">
      <c r="C127" s="44"/>
      <c r="D127" s="44"/>
      <c r="E127" s="7"/>
      <c r="F127" s="7"/>
      <c r="G127" s="8"/>
      <c r="H127" s="8"/>
      <c r="I127" s="8"/>
    </row>
    <row r="128" spans="3:9" ht="12.75" customHeight="1" x14ac:dyDescent="0.2">
      <c r="C128" s="44"/>
      <c r="D128" s="44"/>
      <c r="E128" s="7"/>
      <c r="F128" s="7"/>
      <c r="G128" s="8"/>
      <c r="H128" s="8"/>
      <c r="I128" s="8"/>
    </row>
    <row r="129" spans="3:9" ht="12.75" customHeight="1" x14ac:dyDescent="0.2">
      <c r="C129" s="44"/>
      <c r="D129" s="44"/>
      <c r="E129" s="7"/>
      <c r="F129" s="7"/>
      <c r="G129" s="8"/>
      <c r="H129" s="8"/>
      <c r="I129" s="8"/>
    </row>
    <row r="130" spans="3:9" ht="12.75" customHeight="1" x14ac:dyDescent="0.2">
      <c r="C130" s="44"/>
      <c r="D130" s="44"/>
      <c r="E130" s="7"/>
      <c r="F130" s="7"/>
      <c r="G130" s="8"/>
      <c r="H130" s="8"/>
      <c r="I130" s="8"/>
    </row>
    <row r="131" spans="3:9" ht="12.75" customHeight="1" x14ac:dyDescent="0.2">
      <c r="C131" s="44"/>
      <c r="D131" s="44"/>
      <c r="E131" s="7"/>
      <c r="F131" s="7"/>
      <c r="G131" s="8"/>
      <c r="H131" s="8"/>
      <c r="I131" s="8"/>
    </row>
    <row r="132" spans="3:9" ht="12.75" customHeight="1" x14ac:dyDescent="0.2">
      <c r="C132" s="44"/>
      <c r="D132" s="44"/>
      <c r="E132" s="7"/>
      <c r="F132" s="7"/>
      <c r="G132" s="8"/>
      <c r="H132" s="8"/>
      <c r="I132" s="8"/>
    </row>
    <row r="133" spans="3:9" ht="12.75" customHeight="1" x14ac:dyDescent="0.2">
      <c r="C133" s="44"/>
      <c r="D133" s="44"/>
      <c r="E133" s="7"/>
      <c r="F133" s="7"/>
      <c r="G133" s="8"/>
      <c r="H133" s="8"/>
      <c r="I133" s="8"/>
    </row>
    <row r="134" spans="3:9" ht="12.75" customHeight="1" x14ac:dyDescent="0.2">
      <c r="C134" s="44"/>
      <c r="D134" s="44"/>
      <c r="E134" s="7"/>
      <c r="F134" s="7"/>
      <c r="G134" s="8"/>
      <c r="H134" s="8"/>
      <c r="I134" s="8"/>
    </row>
    <row r="135" spans="3:9" ht="12.75" customHeight="1" x14ac:dyDescent="0.2">
      <c r="C135" s="44"/>
      <c r="D135" s="44"/>
      <c r="E135" s="7"/>
      <c r="F135" s="7"/>
      <c r="G135" s="8"/>
      <c r="H135" s="8"/>
      <c r="I135" s="8"/>
    </row>
    <row r="136" spans="3:9" ht="12.75" customHeight="1" x14ac:dyDescent="0.2">
      <c r="C136" s="44"/>
      <c r="D136" s="44"/>
      <c r="E136" s="7"/>
      <c r="F136" s="7"/>
      <c r="G136" s="8"/>
      <c r="H136" s="8"/>
      <c r="I136" s="8"/>
    </row>
    <row r="137" spans="3:9" ht="12.75" customHeight="1" x14ac:dyDescent="0.2">
      <c r="C137" s="44"/>
      <c r="D137" s="44"/>
      <c r="E137" s="7"/>
      <c r="F137" s="7"/>
      <c r="G137" s="8"/>
      <c r="H137" s="8"/>
      <c r="I137" s="8"/>
    </row>
    <row r="138" spans="3:9" ht="12.75" customHeight="1" x14ac:dyDescent="0.2">
      <c r="C138" s="44"/>
      <c r="D138" s="44"/>
      <c r="E138" s="7"/>
      <c r="F138" s="7"/>
      <c r="G138" s="8"/>
      <c r="H138" s="8"/>
      <c r="I138" s="8"/>
    </row>
    <row r="139" spans="3:9" ht="12.75" customHeight="1" x14ac:dyDescent="0.2">
      <c r="C139" s="44"/>
      <c r="D139" s="44"/>
      <c r="E139" s="7"/>
      <c r="F139" s="7"/>
      <c r="G139" s="8"/>
      <c r="H139" s="8"/>
      <c r="I139" s="8"/>
    </row>
    <row r="140" spans="3:9" ht="12.75" customHeight="1" x14ac:dyDescent="0.2">
      <c r="C140" s="44"/>
      <c r="D140" s="44"/>
      <c r="E140" s="7"/>
      <c r="F140" s="7"/>
      <c r="G140" s="8"/>
      <c r="H140" s="8"/>
      <c r="I140" s="8"/>
    </row>
    <row r="141" spans="3:9" ht="12.75" customHeight="1" x14ac:dyDescent="0.2">
      <c r="C141" s="44"/>
      <c r="D141" s="44"/>
      <c r="E141" s="7"/>
      <c r="F141" s="7"/>
      <c r="G141" s="8"/>
      <c r="H141" s="8"/>
      <c r="I141" s="8"/>
    </row>
    <row r="142" spans="3:9" ht="12.75" customHeight="1" x14ac:dyDescent="0.2">
      <c r="C142" s="44"/>
      <c r="D142" s="44"/>
      <c r="E142" s="7"/>
      <c r="F142" s="7"/>
      <c r="G142" s="8"/>
      <c r="H142" s="8"/>
      <c r="I142" s="8"/>
    </row>
    <row r="143" spans="3:9" ht="12.75" customHeight="1" x14ac:dyDescent="0.2">
      <c r="C143" s="44"/>
      <c r="D143" s="44"/>
      <c r="E143" s="7"/>
      <c r="F143" s="7"/>
      <c r="G143" s="8"/>
      <c r="H143" s="8"/>
      <c r="I143" s="8"/>
    </row>
    <row r="144" spans="3:9" ht="12.75" customHeight="1" x14ac:dyDescent="0.2">
      <c r="C144" s="44"/>
      <c r="D144" s="44"/>
      <c r="E144" s="7"/>
      <c r="F144" s="7"/>
      <c r="G144" s="8"/>
      <c r="H144" s="8"/>
      <c r="I144" s="8"/>
    </row>
    <row r="145" spans="3:9" ht="12.75" customHeight="1" x14ac:dyDescent="0.2">
      <c r="C145" s="44"/>
      <c r="D145" s="44"/>
      <c r="E145" s="7"/>
      <c r="F145" s="7"/>
      <c r="G145" s="8"/>
      <c r="H145" s="8"/>
      <c r="I145" s="8"/>
    </row>
    <row r="146" spans="3:9" ht="12.75" customHeight="1" x14ac:dyDescent="0.2">
      <c r="C146" s="44"/>
      <c r="D146" s="44"/>
      <c r="E146" s="7"/>
      <c r="F146" s="7"/>
      <c r="G146" s="8"/>
      <c r="H146" s="8"/>
      <c r="I146" s="8"/>
    </row>
    <row r="147" spans="3:9" ht="12.75" customHeight="1" x14ac:dyDescent="0.2">
      <c r="C147" s="44"/>
      <c r="D147" s="44"/>
      <c r="E147" s="7"/>
      <c r="F147" s="7"/>
      <c r="G147" s="8"/>
      <c r="H147" s="8"/>
      <c r="I147" s="8"/>
    </row>
    <row r="148" spans="3:9" ht="12.75" customHeight="1" x14ac:dyDescent="0.2">
      <c r="C148" s="44"/>
      <c r="D148" s="44"/>
      <c r="E148" s="7"/>
      <c r="F148" s="7"/>
      <c r="G148" s="8"/>
      <c r="H148" s="8"/>
      <c r="I148" s="8"/>
    </row>
    <row r="149" spans="3:9" ht="12.75" customHeight="1" x14ac:dyDescent="0.2">
      <c r="C149" s="44"/>
      <c r="D149" s="44"/>
      <c r="E149" s="7"/>
      <c r="F149" s="7"/>
      <c r="G149" s="8"/>
      <c r="H149" s="8"/>
      <c r="I149" s="8"/>
    </row>
    <row r="150" spans="3:9" ht="12.75" customHeight="1" x14ac:dyDescent="0.2">
      <c r="C150" s="44"/>
      <c r="D150" s="44"/>
      <c r="E150" s="7"/>
      <c r="F150" s="7"/>
      <c r="G150" s="8"/>
      <c r="H150" s="8"/>
      <c r="I150" s="8"/>
    </row>
    <row r="151" spans="3:9" ht="12.75" customHeight="1" x14ac:dyDescent="0.2">
      <c r="C151" s="44"/>
      <c r="D151" s="44"/>
      <c r="E151" s="7"/>
      <c r="F151" s="7"/>
      <c r="G151" s="8"/>
      <c r="H151" s="8"/>
      <c r="I151" s="8"/>
    </row>
    <row r="152" spans="3:9" ht="12.75" customHeight="1" x14ac:dyDescent="0.2">
      <c r="C152" s="44"/>
      <c r="D152" s="44"/>
      <c r="E152" s="7"/>
      <c r="F152" s="7"/>
      <c r="G152" s="8"/>
      <c r="H152" s="8"/>
      <c r="I152" s="8"/>
    </row>
    <row r="153" spans="3:9" ht="12.75" customHeight="1" x14ac:dyDescent="0.2">
      <c r="C153" s="44"/>
      <c r="D153" s="44"/>
      <c r="E153" s="7"/>
      <c r="F153" s="7"/>
      <c r="G153" s="8"/>
      <c r="H153" s="8"/>
      <c r="I153" s="8"/>
    </row>
    <row r="154" spans="3:9" ht="12.75" customHeight="1" x14ac:dyDescent="0.2">
      <c r="C154" s="44"/>
      <c r="D154" s="44"/>
      <c r="E154" s="7"/>
      <c r="F154" s="7"/>
      <c r="G154" s="8"/>
      <c r="H154" s="8"/>
      <c r="I154" s="8"/>
    </row>
    <row r="155" spans="3:9" ht="12.75" customHeight="1" x14ac:dyDescent="0.2">
      <c r="C155" s="44"/>
      <c r="D155" s="44"/>
      <c r="E155" s="7"/>
      <c r="F155" s="7"/>
      <c r="G155" s="8"/>
      <c r="H155" s="8"/>
      <c r="I155" s="8"/>
    </row>
    <row r="156" spans="3:9" ht="12.75" customHeight="1" x14ac:dyDescent="0.2">
      <c r="C156" s="44"/>
      <c r="D156" s="44"/>
      <c r="E156" s="7"/>
      <c r="F156" s="7"/>
      <c r="G156" s="8"/>
      <c r="H156" s="8"/>
      <c r="I156" s="8"/>
    </row>
    <row r="157" spans="3:9" ht="12.75" customHeight="1" x14ac:dyDescent="0.2">
      <c r="C157" s="44"/>
      <c r="D157" s="44"/>
      <c r="E157" s="7"/>
      <c r="F157" s="7"/>
      <c r="G157" s="8"/>
      <c r="H157" s="8"/>
      <c r="I157" s="8"/>
    </row>
    <row r="158" spans="3:9" ht="12.75" customHeight="1" x14ac:dyDescent="0.2">
      <c r="C158" s="44"/>
      <c r="D158" s="44"/>
      <c r="E158" s="7"/>
      <c r="F158" s="7"/>
      <c r="G158" s="8"/>
      <c r="H158" s="8"/>
      <c r="I158" s="8"/>
    </row>
    <row r="159" spans="3:9" ht="12.75" customHeight="1" x14ac:dyDescent="0.2">
      <c r="C159" s="44"/>
      <c r="D159" s="44"/>
      <c r="E159" s="7"/>
      <c r="F159" s="7"/>
      <c r="G159" s="8"/>
      <c r="H159" s="8"/>
      <c r="I159" s="8"/>
    </row>
    <row r="160" spans="3:9" ht="12.75" customHeight="1" x14ac:dyDescent="0.2">
      <c r="C160" s="44"/>
      <c r="D160" s="44"/>
      <c r="E160" s="7"/>
      <c r="F160" s="7"/>
      <c r="G160" s="8"/>
      <c r="H160" s="8"/>
      <c r="I160" s="8"/>
    </row>
    <row r="161" spans="3:9" ht="12.75" customHeight="1" x14ac:dyDescent="0.2">
      <c r="C161" s="44"/>
      <c r="D161" s="44"/>
      <c r="E161" s="7"/>
      <c r="F161" s="7"/>
      <c r="G161" s="8"/>
      <c r="H161" s="8"/>
      <c r="I161" s="8"/>
    </row>
    <row r="162" spans="3:9" ht="12.75" customHeight="1" x14ac:dyDescent="0.2">
      <c r="C162" s="44"/>
      <c r="D162" s="44"/>
      <c r="E162" s="7"/>
      <c r="F162" s="7"/>
      <c r="G162" s="8"/>
      <c r="H162" s="8"/>
      <c r="I162" s="8"/>
    </row>
    <row r="163" spans="3:9" ht="12.75" customHeight="1" x14ac:dyDescent="0.2">
      <c r="C163" s="44"/>
      <c r="D163" s="44"/>
      <c r="E163" s="7"/>
      <c r="F163" s="7"/>
      <c r="G163" s="8"/>
      <c r="H163" s="8"/>
      <c r="I163" s="8"/>
    </row>
    <row r="164" spans="3:9" ht="12.75" customHeight="1" x14ac:dyDescent="0.2">
      <c r="C164" s="44"/>
      <c r="D164" s="44"/>
      <c r="E164" s="7"/>
      <c r="F164" s="7"/>
      <c r="G164" s="8"/>
      <c r="H164" s="8"/>
      <c r="I164" s="8"/>
    </row>
    <row r="165" spans="3:9" ht="12.75" customHeight="1" x14ac:dyDescent="0.2">
      <c r="C165" s="44"/>
      <c r="D165" s="44"/>
      <c r="E165" s="7"/>
      <c r="F165" s="7"/>
      <c r="G165" s="8"/>
      <c r="H165" s="8"/>
      <c r="I165" s="8"/>
    </row>
    <row r="166" spans="3:9" ht="12.75" customHeight="1" x14ac:dyDescent="0.2">
      <c r="C166" s="44"/>
      <c r="D166" s="44"/>
      <c r="E166" s="7"/>
      <c r="F166" s="7"/>
      <c r="G166" s="8"/>
      <c r="H166" s="8"/>
      <c r="I166" s="8"/>
    </row>
    <row r="167" spans="3:9" ht="12.75" customHeight="1" x14ac:dyDescent="0.2">
      <c r="C167" s="44"/>
      <c r="D167" s="44"/>
      <c r="E167" s="7"/>
      <c r="F167" s="7"/>
      <c r="G167" s="8"/>
      <c r="H167" s="8"/>
      <c r="I167" s="8"/>
    </row>
    <row r="168" spans="3:9" ht="12.75" customHeight="1" x14ac:dyDescent="0.2">
      <c r="C168" s="44"/>
      <c r="D168" s="44"/>
      <c r="E168" s="7"/>
      <c r="F168" s="7"/>
      <c r="G168" s="8"/>
      <c r="H168" s="8"/>
      <c r="I168" s="8"/>
    </row>
    <row r="169" spans="3:9" ht="12.75" customHeight="1" x14ac:dyDescent="0.2">
      <c r="C169" s="44"/>
      <c r="D169" s="44"/>
      <c r="E169" s="7"/>
      <c r="F169" s="7"/>
      <c r="G169" s="8"/>
      <c r="H169" s="8"/>
      <c r="I169" s="8"/>
    </row>
    <row r="170" spans="3:9" ht="12.75" customHeight="1" x14ac:dyDescent="0.2">
      <c r="C170" s="44"/>
      <c r="D170" s="44"/>
      <c r="E170" s="7"/>
      <c r="F170" s="7"/>
      <c r="G170" s="8"/>
      <c r="H170" s="8"/>
      <c r="I170" s="8"/>
    </row>
    <row r="171" spans="3:9" ht="12.75" customHeight="1" x14ac:dyDescent="0.2">
      <c r="C171" s="44"/>
      <c r="D171" s="44"/>
      <c r="E171" s="7"/>
      <c r="F171" s="7"/>
      <c r="G171" s="8"/>
      <c r="H171" s="8"/>
      <c r="I171" s="8"/>
    </row>
    <row r="172" spans="3:9" ht="12.75" customHeight="1" x14ac:dyDescent="0.2">
      <c r="C172" s="44"/>
      <c r="D172" s="44"/>
      <c r="E172" s="7"/>
      <c r="F172" s="7"/>
      <c r="G172" s="8"/>
      <c r="H172" s="8"/>
      <c r="I172" s="8"/>
    </row>
    <row r="173" spans="3:9" ht="12.75" customHeight="1" x14ac:dyDescent="0.2">
      <c r="C173" s="44"/>
      <c r="D173" s="44"/>
      <c r="E173" s="7"/>
      <c r="F173" s="7"/>
      <c r="G173" s="8"/>
      <c r="H173" s="8"/>
      <c r="I173" s="8"/>
    </row>
    <row r="174" spans="3:9" ht="12.75" customHeight="1" x14ac:dyDescent="0.2">
      <c r="C174" s="44"/>
      <c r="D174" s="44"/>
      <c r="E174" s="7"/>
      <c r="F174" s="7"/>
      <c r="G174" s="8"/>
      <c r="H174" s="8"/>
      <c r="I174" s="8"/>
    </row>
    <row r="175" spans="3:9" ht="12.75" customHeight="1" x14ac:dyDescent="0.2">
      <c r="C175" s="44"/>
      <c r="D175" s="44"/>
      <c r="E175" s="7"/>
      <c r="F175" s="7"/>
      <c r="G175" s="8"/>
      <c r="H175" s="8"/>
      <c r="I175" s="8"/>
    </row>
    <row r="176" spans="3:9" ht="12.75" customHeight="1" x14ac:dyDescent="0.2">
      <c r="C176" s="44"/>
      <c r="D176" s="44"/>
      <c r="E176" s="7"/>
      <c r="F176" s="7"/>
      <c r="G176" s="8"/>
      <c r="H176" s="8"/>
      <c r="I176" s="8"/>
    </row>
    <row r="177" spans="3:9" ht="12.75" customHeight="1" x14ac:dyDescent="0.2">
      <c r="C177" s="44"/>
      <c r="D177" s="44"/>
      <c r="E177" s="7"/>
      <c r="F177" s="7"/>
      <c r="G177" s="8"/>
      <c r="H177" s="8"/>
      <c r="I177" s="8"/>
    </row>
    <row r="178" spans="3:9" ht="12.75" customHeight="1" x14ac:dyDescent="0.2">
      <c r="C178" s="44"/>
      <c r="D178" s="44"/>
      <c r="E178" s="7"/>
      <c r="F178" s="7"/>
      <c r="G178" s="8"/>
      <c r="H178" s="8"/>
      <c r="I178" s="8"/>
    </row>
    <row r="179" spans="3:9" ht="12.75" customHeight="1" x14ac:dyDescent="0.2">
      <c r="C179" s="44"/>
      <c r="D179" s="44"/>
      <c r="E179" s="7"/>
      <c r="F179" s="7"/>
      <c r="G179" s="8"/>
      <c r="H179" s="8"/>
      <c r="I179" s="8"/>
    </row>
    <row r="180" spans="3:9" ht="12.75" customHeight="1" x14ac:dyDescent="0.2">
      <c r="C180" s="44"/>
      <c r="D180" s="44"/>
      <c r="E180" s="7"/>
      <c r="F180" s="7"/>
      <c r="G180" s="8"/>
      <c r="H180" s="8"/>
      <c r="I180" s="8"/>
    </row>
    <row r="181" spans="3:9" ht="12.75" customHeight="1" x14ac:dyDescent="0.2">
      <c r="C181" s="44"/>
      <c r="D181" s="44"/>
      <c r="E181" s="7"/>
      <c r="F181" s="7"/>
      <c r="G181" s="8"/>
      <c r="H181" s="8"/>
      <c r="I181" s="8"/>
    </row>
    <row r="182" spans="3:9" ht="12.75" customHeight="1" x14ac:dyDescent="0.2">
      <c r="C182" s="44"/>
      <c r="D182" s="44"/>
      <c r="E182" s="7"/>
      <c r="F182" s="7"/>
      <c r="G182" s="8"/>
      <c r="H182" s="8"/>
      <c r="I182" s="8"/>
    </row>
    <row r="183" spans="3:9" ht="12.75" customHeight="1" x14ac:dyDescent="0.2">
      <c r="C183" s="44"/>
      <c r="D183" s="44"/>
      <c r="E183" s="7"/>
      <c r="F183" s="7"/>
      <c r="G183" s="8"/>
      <c r="H183" s="8"/>
      <c r="I183" s="8"/>
    </row>
    <row r="184" spans="3:9" ht="12.75" customHeight="1" x14ac:dyDescent="0.2">
      <c r="C184" s="44"/>
      <c r="D184" s="44"/>
      <c r="E184" s="7"/>
      <c r="F184" s="7"/>
      <c r="G184" s="8"/>
      <c r="H184" s="8"/>
      <c r="I184" s="8"/>
    </row>
    <row r="185" spans="3:9" ht="12.75" customHeight="1" x14ac:dyDescent="0.2">
      <c r="C185" s="44"/>
      <c r="D185" s="44"/>
      <c r="E185" s="7"/>
      <c r="F185" s="7"/>
      <c r="G185" s="8"/>
      <c r="H185" s="8"/>
      <c r="I185" s="8"/>
    </row>
    <row r="186" spans="3:9" ht="12.75" customHeight="1" x14ac:dyDescent="0.2">
      <c r="C186" s="44"/>
      <c r="D186" s="44"/>
      <c r="E186" s="7"/>
      <c r="F186" s="7"/>
      <c r="G186" s="8"/>
      <c r="H186" s="8"/>
      <c r="I186" s="8"/>
    </row>
    <row r="187" spans="3:9" ht="12.75" customHeight="1" x14ac:dyDescent="0.2">
      <c r="C187" s="44"/>
      <c r="D187" s="44"/>
      <c r="E187" s="7"/>
      <c r="F187" s="7"/>
      <c r="G187" s="8"/>
      <c r="H187" s="8"/>
      <c r="I187" s="8"/>
    </row>
    <row r="188" spans="3:9" ht="12.75" customHeight="1" x14ac:dyDescent="0.2">
      <c r="C188" s="44"/>
      <c r="D188" s="44"/>
      <c r="E188" s="7"/>
      <c r="F188" s="7"/>
      <c r="G188" s="8"/>
      <c r="H188" s="8"/>
      <c r="I188" s="8"/>
    </row>
    <row r="189" spans="3:9" ht="12.75" customHeight="1" x14ac:dyDescent="0.2">
      <c r="C189" s="44"/>
      <c r="D189" s="44"/>
      <c r="E189" s="7"/>
      <c r="F189" s="7"/>
      <c r="G189" s="8"/>
      <c r="H189" s="8"/>
      <c r="I189" s="8"/>
    </row>
    <row r="190" spans="3:9" ht="12.75" customHeight="1" x14ac:dyDescent="0.2">
      <c r="C190" s="44"/>
      <c r="D190" s="44"/>
      <c r="E190" s="7"/>
      <c r="F190" s="7"/>
      <c r="G190" s="8"/>
      <c r="H190" s="8"/>
      <c r="I190" s="8"/>
    </row>
    <row r="191" spans="3:9" ht="12.75" customHeight="1" x14ac:dyDescent="0.2">
      <c r="C191" s="44"/>
      <c r="D191" s="44"/>
      <c r="E191" s="7"/>
      <c r="F191" s="7"/>
      <c r="G191" s="8"/>
      <c r="H191" s="8"/>
      <c r="I191" s="8"/>
    </row>
    <row r="192" spans="3:9" ht="12.75" customHeight="1" x14ac:dyDescent="0.2">
      <c r="C192" s="44"/>
      <c r="D192" s="44"/>
      <c r="E192" s="7"/>
      <c r="F192" s="7"/>
      <c r="G192" s="8"/>
      <c r="H192" s="8"/>
      <c r="I192" s="8"/>
    </row>
    <row r="193" spans="3:9" ht="12.75" customHeight="1" x14ac:dyDescent="0.2">
      <c r="C193" s="44"/>
      <c r="D193" s="44"/>
      <c r="E193" s="7"/>
      <c r="F193" s="7"/>
      <c r="G193" s="8"/>
      <c r="H193" s="8"/>
      <c r="I193" s="8"/>
    </row>
    <row r="194" spans="3:9" ht="12.75" customHeight="1" x14ac:dyDescent="0.2">
      <c r="C194" s="44"/>
      <c r="D194" s="44"/>
      <c r="E194" s="7"/>
      <c r="F194" s="7"/>
      <c r="G194" s="8"/>
      <c r="H194" s="8"/>
      <c r="I194" s="8"/>
    </row>
    <row r="195" spans="3:9" ht="12.75" customHeight="1" x14ac:dyDescent="0.2">
      <c r="C195" s="44"/>
      <c r="D195" s="44"/>
      <c r="E195" s="7"/>
      <c r="F195" s="7"/>
      <c r="G195" s="8"/>
      <c r="H195" s="8"/>
      <c r="I195" s="8"/>
    </row>
    <row r="196" spans="3:9" ht="12.75" customHeight="1" x14ac:dyDescent="0.2">
      <c r="C196" s="44"/>
      <c r="D196" s="44"/>
      <c r="E196" s="7"/>
      <c r="F196" s="7"/>
      <c r="G196" s="8"/>
      <c r="H196" s="8"/>
      <c r="I196" s="8"/>
    </row>
    <row r="197" spans="3:9" ht="12.75" customHeight="1" x14ac:dyDescent="0.2">
      <c r="C197" s="44"/>
      <c r="D197" s="44"/>
      <c r="E197" s="7"/>
      <c r="F197" s="7"/>
      <c r="G197" s="8"/>
      <c r="H197" s="8"/>
      <c r="I197" s="8"/>
    </row>
    <row r="198" spans="3:9" ht="12.75" customHeight="1" x14ac:dyDescent="0.2">
      <c r="C198" s="44"/>
      <c r="D198" s="44"/>
      <c r="E198" s="7"/>
      <c r="F198" s="7"/>
      <c r="G198" s="8"/>
      <c r="H198" s="8"/>
      <c r="I198" s="8"/>
    </row>
    <row r="199" spans="3:9" ht="12.75" customHeight="1" x14ac:dyDescent="0.2">
      <c r="C199" s="44"/>
      <c r="D199" s="44"/>
      <c r="E199" s="7"/>
      <c r="F199" s="7"/>
      <c r="G199" s="8"/>
      <c r="H199" s="8"/>
      <c r="I199" s="8"/>
    </row>
    <row r="200" spans="3:9" ht="12.75" customHeight="1" x14ac:dyDescent="0.2">
      <c r="C200" s="44"/>
      <c r="D200" s="44"/>
      <c r="E200" s="7"/>
      <c r="F200" s="7"/>
      <c r="G200" s="8"/>
      <c r="H200" s="8"/>
      <c r="I200" s="8"/>
    </row>
    <row r="201" spans="3:9" ht="12.75" customHeight="1" x14ac:dyDescent="0.2">
      <c r="C201" s="44"/>
      <c r="D201" s="44"/>
      <c r="E201" s="7"/>
      <c r="F201" s="7"/>
      <c r="G201" s="8"/>
      <c r="H201" s="8"/>
      <c r="I201" s="8"/>
    </row>
    <row r="202" spans="3:9" ht="12.75" customHeight="1" x14ac:dyDescent="0.2">
      <c r="C202" s="44"/>
      <c r="D202" s="44"/>
      <c r="E202" s="7"/>
      <c r="F202" s="7"/>
      <c r="G202" s="8"/>
      <c r="H202" s="8"/>
      <c r="I202" s="8"/>
    </row>
    <row r="203" spans="3:9" ht="12.75" customHeight="1" x14ac:dyDescent="0.2">
      <c r="C203" s="44"/>
      <c r="D203" s="44"/>
      <c r="E203" s="7"/>
      <c r="F203" s="7"/>
      <c r="G203" s="8"/>
      <c r="H203" s="8"/>
      <c r="I203" s="8"/>
    </row>
    <row r="204" spans="3:9" ht="12.75" customHeight="1" x14ac:dyDescent="0.2">
      <c r="C204" s="44"/>
      <c r="D204" s="44"/>
      <c r="E204" s="7"/>
      <c r="F204" s="7"/>
      <c r="G204" s="8"/>
      <c r="H204" s="8"/>
      <c r="I204" s="8"/>
    </row>
    <row r="205" spans="3:9" ht="12.75" customHeight="1" x14ac:dyDescent="0.2">
      <c r="C205" s="44"/>
      <c r="D205" s="44"/>
      <c r="E205" s="7"/>
      <c r="F205" s="7"/>
      <c r="G205" s="8"/>
      <c r="H205" s="8"/>
      <c r="I205" s="8"/>
    </row>
    <row r="206" spans="3:9" ht="12.75" customHeight="1" x14ac:dyDescent="0.2">
      <c r="C206" s="44"/>
      <c r="D206" s="44"/>
      <c r="E206" s="7"/>
      <c r="F206" s="7"/>
      <c r="G206" s="8"/>
      <c r="H206" s="8"/>
      <c r="I206" s="8"/>
    </row>
    <row r="207" spans="3:9" ht="12.75" customHeight="1" x14ac:dyDescent="0.2">
      <c r="C207" s="44"/>
      <c r="D207" s="44"/>
      <c r="E207" s="7"/>
      <c r="F207" s="7"/>
      <c r="G207" s="8"/>
      <c r="H207" s="8"/>
      <c r="I207" s="8"/>
    </row>
    <row r="208" spans="3:9" ht="12.75" customHeight="1" x14ac:dyDescent="0.2">
      <c r="C208" s="44"/>
      <c r="D208" s="44"/>
      <c r="E208" s="7"/>
      <c r="F208" s="7"/>
      <c r="G208" s="8"/>
      <c r="H208" s="8"/>
      <c r="I208" s="8"/>
    </row>
    <row r="209" spans="3:9" ht="12.75" customHeight="1" x14ac:dyDescent="0.2">
      <c r="C209" s="44"/>
      <c r="D209" s="44"/>
      <c r="E209" s="7"/>
      <c r="F209" s="7"/>
      <c r="G209" s="8"/>
      <c r="H209" s="8"/>
      <c r="I209" s="8"/>
    </row>
    <row r="210" spans="3:9" ht="12.75" customHeight="1" x14ac:dyDescent="0.2">
      <c r="C210" s="44"/>
      <c r="D210" s="44"/>
      <c r="E210" s="7"/>
      <c r="F210" s="7"/>
      <c r="G210" s="8"/>
      <c r="H210" s="8"/>
      <c r="I210" s="8"/>
    </row>
    <row r="211" spans="3:9" ht="12.75" customHeight="1" x14ac:dyDescent="0.2">
      <c r="C211" s="44"/>
      <c r="D211" s="44"/>
      <c r="E211" s="7"/>
      <c r="F211" s="7"/>
      <c r="G211" s="8"/>
      <c r="H211" s="8"/>
      <c r="I211" s="8"/>
    </row>
    <row r="212" spans="3:9" ht="12.75" customHeight="1" x14ac:dyDescent="0.2">
      <c r="C212" s="44"/>
      <c r="D212" s="44"/>
      <c r="E212" s="7"/>
      <c r="F212" s="7"/>
      <c r="G212" s="8"/>
      <c r="H212" s="8"/>
      <c r="I212" s="8"/>
    </row>
    <row r="213" spans="3:9" ht="12.75" customHeight="1" x14ac:dyDescent="0.2">
      <c r="C213" s="44"/>
      <c r="D213" s="44"/>
      <c r="E213" s="7"/>
      <c r="F213" s="7"/>
      <c r="G213" s="8"/>
      <c r="H213" s="8"/>
      <c r="I213" s="8"/>
    </row>
    <row r="214" spans="3:9" ht="12.75" customHeight="1" x14ac:dyDescent="0.2">
      <c r="C214" s="44"/>
      <c r="D214" s="44"/>
      <c r="E214" s="7"/>
      <c r="F214" s="7"/>
      <c r="G214" s="8"/>
      <c r="H214" s="8"/>
      <c r="I214" s="8"/>
    </row>
    <row r="215" spans="3:9" ht="12.75" customHeight="1" x14ac:dyDescent="0.2">
      <c r="C215" s="44"/>
      <c r="D215" s="44"/>
      <c r="E215" s="7"/>
      <c r="F215" s="7"/>
      <c r="G215" s="8"/>
      <c r="H215" s="8"/>
      <c r="I215" s="8"/>
    </row>
    <row r="216" spans="3:9" ht="12.75" customHeight="1" x14ac:dyDescent="0.2">
      <c r="C216" s="44"/>
      <c r="D216" s="44"/>
      <c r="E216" s="7"/>
      <c r="F216" s="7"/>
      <c r="G216" s="8"/>
      <c r="H216" s="8"/>
      <c r="I216" s="8"/>
    </row>
    <row r="217" spans="3:9" ht="12.75" customHeight="1" x14ac:dyDescent="0.2">
      <c r="C217" s="44"/>
      <c r="D217" s="44"/>
      <c r="E217" s="7"/>
      <c r="F217" s="7"/>
      <c r="G217" s="8"/>
      <c r="H217" s="8"/>
      <c r="I217" s="8"/>
    </row>
    <row r="218" spans="3:9" ht="12.75" customHeight="1" x14ac:dyDescent="0.2">
      <c r="C218" s="44"/>
      <c r="D218" s="44"/>
      <c r="E218" s="7"/>
      <c r="F218" s="7"/>
      <c r="G218" s="8"/>
      <c r="H218" s="8"/>
      <c r="I218" s="8"/>
    </row>
    <row r="219" spans="3:9" ht="12.75" customHeight="1" x14ac:dyDescent="0.2">
      <c r="C219" s="44"/>
      <c r="D219" s="44"/>
      <c r="E219" s="7"/>
      <c r="F219" s="7"/>
      <c r="G219" s="8"/>
      <c r="H219" s="8"/>
      <c r="I219" s="8"/>
    </row>
    <row r="220" spans="3:9" ht="12.75" customHeight="1" x14ac:dyDescent="0.2">
      <c r="C220" s="44"/>
      <c r="D220" s="44"/>
      <c r="E220" s="7"/>
      <c r="F220" s="7"/>
      <c r="G220" s="8"/>
      <c r="H220" s="8"/>
      <c r="I220" s="8"/>
    </row>
    <row r="221" spans="3:9" ht="12.75" customHeight="1" x14ac:dyDescent="0.2">
      <c r="C221" s="44"/>
      <c r="D221" s="44"/>
      <c r="E221" s="7"/>
      <c r="F221" s="7"/>
      <c r="G221" s="8"/>
      <c r="H221" s="8"/>
      <c r="I221" s="8"/>
    </row>
    <row r="222" spans="3:9" ht="12.75" customHeight="1" x14ac:dyDescent="0.2">
      <c r="C222" s="44"/>
      <c r="D222" s="44"/>
      <c r="E222" s="7"/>
      <c r="F222" s="7"/>
      <c r="G222" s="8"/>
      <c r="H222" s="8"/>
      <c r="I222" s="8"/>
    </row>
    <row r="223" spans="3:9" ht="12.75" customHeight="1" x14ac:dyDescent="0.2">
      <c r="C223" s="44"/>
      <c r="D223" s="44"/>
      <c r="E223" s="7"/>
      <c r="F223" s="7"/>
      <c r="G223" s="8"/>
      <c r="H223" s="8"/>
      <c r="I223" s="8"/>
    </row>
    <row r="224" spans="3:9" ht="12.75" customHeight="1" x14ac:dyDescent="0.2">
      <c r="C224" s="44"/>
      <c r="D224" s="44"/>
      <c r="E224" s="7"/>
      <c r="F224" s="7"/>
      <c r="G224" s="8"/>
      <c r="H224" s="8"/>
      <c r="I224" s="8"/>
    </row>
    <row r="225" spans="3:9" ht="12.75" customHeight="1" x14ac:dyDescent="0.2">
      <c r="C225" s="44"/>
      <c r="D225" s="44"/>
      <c r="E225" s="7"/>
      <c r="F225" s="7"/>
      <c r="G225" s="8"/>
      <c r="H225" s="8"/>
      <c r="I225" s="8"/>
    </row>
    <row r="226" spans="3:9" ht="12.75" customHeight="1" x14ac:dyDescent="0.2">
      <c r="C226" s="44"/>
      <c r="D226" s="44"/>
      <c r="E226" s="7"/>
      <c r="F226" s="7"/>
      <c r="G226" s="8"/>
      <c r="H226" s="8"/>
      <c r="I226" s="8"/>
    </row>
    <row r="227" spans="3:9" ht="12.75" customHeight="1" x14ac:dyDescent="0.2">
      <c r="C227" s="44"/>
      <c r="D227" s="44"/>
      <c r="E227" s="7"/>
      <c r="F227" s="7"/>
      <c r="G227" s="8"/>
      <c r="H227" s="8"/>
      <c r="I227" s="8"/>
    </row>
    <row r="228" spans="3:9" ht="12.75" customHeight="1" x14ac:dyDescent="0.2">
      <c r="C228" s="44"/>
      <c r="D228" s="44"/>
      <c r="E228" s="7"/>
      <c r="F228" s="7"/>
      <c r="G228" s="8"/>
      <c r="H228" s="8"/>
      <c r="I228" s="8"/>
    </row>
    <row r="229" spans="3:9" ht="12.75" customHeight="1" x14ac:dyDescent="0.2">
      <c r="C229" s="44"/>
      <c r="D229" s="44"/>
      <c r="E229" s="7"/>
      <c r="F229" s="7"/>
      <c r="G229" s="8"/>
      <c r="H229" s="8"/>
      <c r="I229" s="8"/>
    </row>
    <row r="230" spans="3:9" ht="12.75" customHeight="1" x14ac:dyDescent="0.2">
      <c r="C230" s="44"/>
      <c r="D230" s="44"/>
      <c r="E230" s="7"/>
      <c r="F230" s="7"/>
      <c r="G230" s="8"/>
      <c r="H230" s="8"/>
      <c r="I230" s="8"/>
    </row>
    <row r="231" spans="3:9" ht="12.75" customHeight="1" x14ac:dyDescent="0.2">
      <c r="C231" s="44"/>
      <c r="D231" s="44"/>
      <c r="E231" s="7"/>
      <c r="F231" s="7"/>
      <c r="G231" s="8"/>
      <c r="H231" s="8"/>
      <c r="I231" s="8"/>
    </row>
    <row r="232" spans="3:9" ht="12.75" customHeight="1" x14ac:dyDescent="0.2">
      <c r="C232" s="44"/>
      <c r="D232" s="44"/>
      <c r="E232" s="7"/>
      <c r="F232" s="7"/>
      <c r="G232" s="8"/>
      <c r="H232" s="8"/>
      <c r="I232" s="8"/>
    </row>
    <row r="233" spans="3:9" ht="12.75" customHeight="1" x14ac:dyDescent="0.2">
      <c r="C233" s="44"/>
      <c r="D233" s="44"/>
      <c r="E233" s="7"/>
      <c r="F233" s="7"/>
      <c r="G233" s="8"/>
      <c r="H233" s="8"/>
      <c r="I233" s="8"/>
    </row>
    <row r="234" spans="3:9" ht="12.75" customHeight="1" x14ac:dyDescent="0.2">
      <c r="C234" s="44"/>
      <c r="D234" s="44"/>
      <c r="E234" s="7"/>
      <c r="F234" s="7"/>
      <c r="G234" s="8"/>
      <c r="H234" s="8"/>
      <c r="I234" s="8"/>
    </row>
    <row r="235" spans="3:9" ht="12.75" customHeight="1" x14ac:dyDescent="0.2">
      <c r="C235" s="44"/>
      <c r="D235" s="44"/>
      <c r="E235" s="7"/>
      <c r="F235" s="7"/>
      <c r="G235" s="8"/>
      <c r="H235" s="8"/>
      <c r="I235" s="8"/>
    </row>
    <row r="236" spans="3:9" ht="12.75" customHeight="1" x14ac:dyDescent="0.2">
      <c r="C236" s="44"/>
      <c r="D236" s="44"/>
      <c r="E236" s="7"/>
      <c r="F236" s="7"/>
      <c r="G236" s="8"/>
      <c r="H236" s="8"/>
      <c r="I236" s="8"/>
    </row>
    <row r="237" spans="3:9" ht="12.75" customHeight="1" x14ac:dyDescent="0.2">
      <c r="C237" s="44"/>
      <c r="D237" s="44"/>
      <c r="E237" s="7"/>
      <c r="F237" s="7"/>
      <c r="G237" s="8"/>
      <c r="H237" s="8"/>
      <c r="I237" s="8"/>
    </row>
    <row r="238" spans="3:9" ht="12.75" customHeight="1" x14ac:dyDescent="0.2">
      <c r="C238" s="44"/>
      <c r="D238" s="44"/>
      <c r="E238" s="7"/>
      <c r="F238" s="7"/>
      <c r="G238" s="8"/>
      <c r="H238" s="8"/>
      <c r="I238" s="8"/>
    </row>
    <row r="239" spans="3:9" ht="12.75" customHeight="1" x14ac:dyDescent="0.2">
      <c r="C239" s="44"/>
      <c r="D239" s="44"/>
      <c r="E239" s="7"/>
      <c r="F239" s="7"/>
      <c r="G239" s="8"/>
      <c r="H239" s="8"/>
      <c r="I239" s="8"/>
    </row>
    <row r="240" spans="3:9" ht="12.75" customHeight="1" x14ac:dyDescent="0.2">
      <c r="C240" s="44"/>
      <c r="D240" s="44"/>
      <c r="E240" s="7"/>
      <c r="F240" s="7"/>
      <c r="G240" s="8"/>
      <c r="H240" s="8"/>
      <c r="I240" s="8"/>
    </row>
    <row r="241" spans="3:9" ht="12.75" customHeight="1" x14ac:dyDescent="0.2">
      <c r="C241" s="44"/>
      <c r="D241" s="44"/>
      <c r="E241" s="7"/>
      <c r="F241" s="7"/>
      <c r="G241" s="8"/>
      <c r="H241" s="8"/>
      <c r="I241" s="8"/>
    </row>
    <row r="242" spans="3:9" ht="12.75" customHeight="1" x14ac:dyDescent="0.2">
      <c r="C242" s="44"/>
      <c r="D242" s="44"/>
      <c r="E242" s="7"/>
      <c r="F242" s="7"/>
      <c r="G242" s="8"/>
      <c r="H242" s="8"/>
      <c r="I242" s="8"/>
    </row>
    <row r="243" spans="3:9" ht="12.75" customHeight="1" x14ac:dyDescent="0.2">
      <c r="C243" s="44"/>
      <c r="D243" s="44"/>
      <c r="E243" s="7"/>
      <c r="F243" s="7"/>
      <c r="G243" s="8"/>
      <c r="H243" s="8"/>
      <c r="I243" s="8"/>
    </row>
    <row r="244" spans="3:9" ht="12.75" customHeight="1" x14ac:dyDescent="0.2">
      <c r="C244" s="44"/>
      <c r="D244" s="44"/>
      <c r="E244" s="7"/>
      <c r="F244" s="7"/>
      <c r="G244" s="8"/>
      <c r="H244" s="8"/>
      <c r="I244" s="8"/>
    </row>
    <row r="245" spans="3:9" ht="12.75" customHeight="1" x14ac:dyDescent="0.2">
      <c r="C245" s="44"/>
      <c r="D245" s="44"/>
      <c r="E245" s="7"/>
      <c r="F245" s="7"/>
      <c r="G245" s="8"/>
      <c r="H245" s="8"/>
      <c r="I245" s="8"/>
    </row>
    <row r="246" spans="3:9" ht="12.75" customHeight="1" x14ac:dyDescent="0.2">
      <c r="C246" s="44"/>
      <c r="D246" s="44"/>
      <c r="E246" s="7"/>
      <c r="F246" s="7"/>
      <c r="G246" s="8"/>
      <c r="H246" s="8"/>
      <c r="I246" s="8"/>
    </row>
    <row r="247" spans="3:9" ht="12.75" customHeight="1" x14ac:dyDescent="0.2">
      <c r="C247" s="44"/>
      <c r="D247" s="44"/>
      <c r="E247" s="7"/>
      <c r="F247" s="7"/>
      <c r="G247" s="8"/>
      <c r="H247" s="8"/>
      <c r="I247" s="8"/>
    </row>
    <row r="248" spans="3:9" ht="12.75" customHeight="1" x14ac:dyDescent="0.2">
      <c r="C248" s="44"/>
      <c r="D248" s="44"/>
      <c r="E248" s="7"/>
      <c r="F248" s="7"/>
      <c r="G248" s="8"/>
      <c r="H248" s="8"/>
      <c r="I248" s="8"/>
    </row>
    <row r="249" spans="3:9" ht="12.75" customHeight="1" x14ac:dyDescent="0.2">
      <c r="C249" s="44"/>
      <c r="D249" s="44"/>
      <c r="E249" s="7"/>
      <c r="F249" s="7"/>
      <c r="G249" s="8"/>
      <c r="H249" s="8"/>
      <c r="I249" s="8"/>
    </row>
    <row r="250" spans="3:9" ht="12.75" customHeight="1" x14ac:dyDescent="0.2">
      <c r="C250" s="44"/>
      <c r="D250" s="44"/>
      <c r="E250" s="7"/>
      <c r="F250" s="7"/>
      <c r="G250" s="8"/>
      <c r="H250" s="8"/>
      <c r="I250" s="8"/>
    </row>
    <row r="251" spans="3:9" ht="12.75" customHeight="1" x14ac:dyDescent="0.2">
      <c r="C251" s="44"/>
      <c r="D251" s="44"/>
      <c r="E251" s="7"/>
      <c r="F251" s="7"/>
      <c r="G251" s="8"/>
      <c r="H251" s="8"/>
      <c r="I251" s="8"/>
    </row>
    <row r="252" spans="3:9" ht="12.75" customHeight="1" x14ac:dyDescent="0.2">
      <c r="C252" s="44"/>
      <c r="D252" s="44"/>
      <c r="E252" s="7"/>
      <c r="F252" s="7"/>
      <c r="G252" s="8"/>
      <c r="H252" s="8"/>
      <c r="I252" s="8"/>
    </row>
    <row r="253" spans="3:9" ht="12.75" customHeight="1" x14ac:dyDescent="0.2">
      <c r="C253" s="44"/>
      <c r="D253" s="44"/>
      <c r="E253" s="7"/>
      <c r="F253" s="7"/>
      <c r="G253" s="8"/>
      <c r="H253" s="8"/>
      <c r="I253" s="8"/>
    </row>
    <row r="254" spans="3:9" ht="12.75" customHeight="1" x14ac:dyDescent="0.2">
      <c r="C254" s="44"/>
      <c r="D254" s="44"/>
      <c r="E254" s="7"/>
      <c r="F254" s="7"/>
      <c r="G254" s="8"/>
      <c r="H254" s="8"/>
      <c r="I254" s="8"/>
    </row>
    <row r="255" spans="3:9" ht="12.75" customHeight="1" x14ac:dyDescent="0.2">
      <c r="C255" s="44"/>
      <c r="D255" s="44"/>
      <c r="E255" s="7"/>
      <c r="F255" s="7"/>
      <c r="G255" s="8"/>
      <c r="H255" s="8"/>
      <c r="I255" s="8"/>
    </row>
    <row r="256" spans="3:9" ht="12.75" customHeight="1" x14ac:dyDescent="0.2">
      <c r="C256" s="44"/>
      <c r="D256" s="44"/>
      <c r="E256" s="7"/>
      <c r="F256" s="7"/>
      <c r="G256" s="8"/>
      <c r="H256" s="8"/>
      <c r="I256" s="8"/>
    </row>
    <row r="257" spans="3:9" ht="12.75" customHeight="1" x14ac:dyDescent="0.2">
      <c r="C257" s="44"/>
      <c r="D257" s="44"/>
      <c r="E257" s="7"/>
      <c r="F257" s="7"/>
      <c r="G257" s="8"/>
      <c r="H257" s="8"/>
      <c r="I257" s="8"/>
    </row>
    <row r="258" spans="3:9" ht="12.75" customHeight="1" x14ac:dyDescent="0.2">
      <c r="C258" s="44"/>
      <c r="D258" s="44"/>
      <c r="E258" s="7"/>
      <c r="F258" s="7"/>
      <c r="G258" s="8"/>
      <c r="H258" s="8"/>
      <c r="I258" s="8"/>
    </row>
    <row r="259" spans="3:9" ht="12.75" customHeight="1" x14ac:dyDescent="0.2">
      <c r="C259" s="44"/>
      <c r="D259" s="44"/>
      <c r="E259" s="7"/>
      <c r="F259" s="7"/>
      <c r="G259" s="8"/>
      <c r="H259" s="8"/>
      <c r="I259" s="8"/>
    </row>
    <row r="260" spans="3:9" ht="12.75" customHeight="1" x14ac:dyDescent="0.2">
      <c r="C260" s="44"/>
      <c r="D260" s="44"/>
      <c r="E260" s="7"/>
      <c r="F260" s="7"/>
      <c r="G260" s="8"/>
      <c r="H260" s="8"/>
      <c r="I260" s="8"/>
    </row>
    <row r="261" spans="3:9" ht="12.75" customHeight="1" x14ac:dyDescent="0.2">
      <c r="C261" s="44"/>
      <c r="D261" s="44"/>
      <c r="E261" s="7"/>
      <c r="F261" s="7"/>
      <c r="G261" s="8"/>
      <c r="H261" s="8"/>
      <c r="I261" s="8"/>
    </row>
    <row r="262" spans="3:9" ht="12.75" customHeight="1" x14ac:dyDescent="0.2">
      <c r="C262" s="44"/>
      <c r="D262" s="44"/>
      <c r="E262" s="7"/>
      <c r="F262" s="7"/>
      <c r="G262" s="8"/>
      <c r="H262" s="8"/>
      <c r="I262" s="8"/>
    </row>
    <row r="263" spans="3:9" ht="12.75" customHeight="1" x14ac:dyDescent="0.2">
      <c r="C263" s="44"/>
      <c r="D263" s="44"/>
      <c r="E263" s="7"/>
      <c r="F263" s="7"/>
      <c r="G263" s="8"/>
      <c r="H263" s="8"/>
      <c r="I263" s="8"/>
    </row>
    <row r="264" spans="3:9" ht="12.75" customHeight="1" x14ac:dyDescent="0.2">
      <c r="C264" s="44"/>
      <c r="D264" s="44"/>
      <c r="E264" s="7"/>
      <c r="F264" s="7"/>
      <c r="G264" s="8"/>
      <c r="H264" s="8"/>
      <c r="I264" s="8"/>
    </row>
    <row r="265" spans="3:9" ht="12.75" customHeight="1" x14ac:dyDescent="0.2">
      <c r="C265" s="44"/>
      <c r="D265" s="44"/>
      <c r="E265" s="7"/>
      <c r="F265" s="7"/>
      <c r="G265" s="8"/>
      <c r="H265" s="8"/>
      <c r="I265" s="8"/>
    </row>
    <row r="266" spans="3:9" ht="12.75" customHeight="1" x14ac:dyDescent="0.2">
      <c r="C266" s="44"/>
      <c r="D266" s="44"/>
      <c r="E266" s="7"/>
      <c r="F266" s="7"/>
      <c r="G266" s="8"/>
      <c r="H266" s="8"/>
      <c r="I266" s="8"/>
    </row>
    <row r="267" spans="3:9" ht="12.75" customHeight="1" x14ac:dyDescent="0.2">
      <c r="C267" s="44"/>
      <c r="D267" s="44"/>
      <c r="E267" s="7"/>
      <c r="F267" s="7"/>
      <c r="G267" s="8"/>
      <c r="H267" s="8"/>
      <c r="I267" s="8"/>
    </row>
    <row r="268" spans="3:9" ht="12.75" customHeight="1" x14ac:dyDescent="0.2">
      <c r="C268" s="44"/>
      <c r="D268" s="44"/>
      <c r="E268" s="7"/>
      <c r="F268" s="7"/>
      <c r="G268" s="8"/>
      <c r="H268" s="8"/>
      <c r="I268" s="8"/>
    </row>
    <row r="269" spans="3:9" ht="12.75" customHeight="1" x14ac:dyDescent="0.2">
      <c r="C269" s="44"/>
      <c r="D269" s="44"/>
      <c r="E269" s="7"/>
      <c r="F269" s="7"/>
      <c r="G269" s="8"/>
      <c r="H269" s="8"/>
      <c r="I269" s="8"/>
    </row>
    <row r="270" spans="3:9" ht="12.75" customHeight="1" x14ac:dyDescent="0.2">
      <c r="C270" s="44"/>
      <c r="D270" s="44"/>
      <c r="E270" s="7"/>
      <c r="F270" s="7"/>
      <c r="G270" s="8"/>
      <c r="H270" s="8"/>
      <c r="I270" s="8"/>
    </row>
    <row r="271" spans="3:9" ht="12.75" customHeight="1" x14ac:dyDescent="0.2">
      <c r="C271" s="44"/>
      <c r="D271" s="44"/>
      <c r="E271" s="7"/>
      <c r="F271" s="7"/>
      <c r="G271" s="8"/>
      <c r="H271" s="8"/>
      <c r="I271" s="8"/>
    </row>
    <row r="272" spans="3:9" ht="12.75" customHeight="1" x14ac:dyDescent="0.2">
      <c r="C272" s="44"/>
      <c r="D272" s="44"/>
      <c r="E272" s="7"/>
      <c r="F272" s="7"/>
      <c r="G272" s="8"/>
      <c r="H272" s="8"/>
      <c r="I272" s="8"/>
    </row>
    <row r="273" spans="3:9" ht="12.75" customHeight="1" x14ac:dyDescent="0.2">
      <c r="C273" s="44"/>
      <c r="D273" s="44"/>
      <c r="E273" s="7"/>
      <c r="F273" s="7"/>
      <c r="G273" s="8"/>
      <c r="H273" s="8"/>
      <c r="I273" s="8"/>
    </row>
    <row r="274" spans="3:9" ht="12.75" customHeight="1" x14ac:dyDescent="0.2">
      <c r="C274" s="44"/>
      <c r="D274" s="44"/>
      <c r="E274" s="7"/>
      <c r="F274" s="7"/>
      <c r="G274" s="8"/>
      <c r="H274" s="8"/>
      <c r="I274" s="8"/>
    </row>
    <row r="275" spans="3:9" ht="12.75" customHeight="1" x14ac:dyDescent="0.2">
      <c r="C275" s="44"/>
      <c r="D275" s="44"/>
      <c r="E275" s="7"/>
      <c r="F275" s="7"/>
      <c r="G275" s="8"/>
      <c r="H275" s="8"/>
      <c r="I275" s="8"/>
    </row>
    <row r="276" spans="3:9" ht="12.75" customHeight="1" x14ac:dyDescent="0.2">
      <c r="C276" s="44"/>
      <c r="D276" s="44"/>
      <c r="E276" s="7"/>
      <c r="F276" s="7"/>
      <c r="G276" s="8"/>
      <c r="H276" s="8"/>
      <c r="I276" s="8"/>
    </row>
    <row r="277" spans="3:9" ht="12.75" customHeight="1" x14ac:dyDescent="0.2">
      <c r="C277" s="44"/>
      <c r="D277" s="44"/>
      <c r="E277" s="7"/>
      <c r="F277" s="7"/>
      <c r="G277" s="8"/>
      <c r="H277" s="8"/>
      <c r="I277" s="8"/>
    </row>
    <row r="278" spans="3:9" ht="15.75" customHeight="1" x14ac:dyDescent="0.2"/>
    <row r="279" spans="3:9" ht="15.75" customHeight="1" x14ac:dyDescent="0.2"/>
    <row r="280" spans="3:9" ht="15.75" customHeight="1" x14ac:dyDescent="0.2"/>
    <row r="281" spans="3:9" ht="15.75" customHeight="1" x14ac:dyDescent="0.2"/>
    <row r="282" spans="3:9" ht="15.75" customHeight="1" x14ac:dyDescent="0.2"/>
    <row r="283" spans="3:9" ht="15.75" customHeight="1" x14ac:dyDescent="0.2"/>
    <row r="284" spans="3:9" ht="15.75" customHeight="1" x14ac:dyDescent="0.2"/>
    <row r="285" spans="3:9" ht="15.75" customHeight="1" x14ac:dyDescent="0.2"/>
    <row r="286" spans="3:9" ht="15.75" customHeight="1" x14ac:dyDescent="0.2"/>
    <row r="287" spans="3:9" ht="15.75" customHeight="1" x14ac:dyDescent="0.2"/>
    <row r="288" spans="3:9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RAP</vt:lpstr>
      <vt:lpstr>RAP!Area_de_impressao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2024-01-20T22:22:06Z</cp:lastPrinted>
  <dcterms:modified xsi:type="dcterms:W3CDTF">2024-01-20T22:24:43Z</dcterms:modified>
</cp:coreProperties>
</file>