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tas 2018\Desktop\"/>
    </mc:Choice>
  </mc:AlternateContent>
  <bookViews>
    <workbookView xWindow="0" yWindow="0" windowWidth="28800" windowHeight="133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E81" i="1"/>
  <c r="E79" i="1"/>
  <c r="E74" i="1"/>
  <c r="E68" i="1"/>
  <c r="E65" i="1"/>
  <c r="E62" i="1"/>
  <c r="E59" i="1"/>
  <c r="E56" i="1"/>
  <c r="E53" i="1"/>
  <c r="E51" i="1"/>
  <c r="E47" i="1"/>
  <c r="E44" i="1"/>
  <c r="E41" i="1"/>
  <c r="E38" i="1"/>
  <c r="E34" i="1"/>
  <c r="E28" i="1"/>
  <c r="E25" i="1"/>
  <c r="E20" i="1"/>
  <c r="E18" i="1"/>
  <c r="E14" i="1"/>
  <c r="E8" i="1"/>
  <c r="E4" i="1"/>
  <c r="J8" i="1" l="1"/>
  <c r="J3" i="1"/>
  <c r="J14" i="1"/>
</calcChain>
</file>

<file path=xl/sharedStrings.xml><?xml version="1.0" encoding="utf-8"?>
<sst xmlns="http://schemas.openxmlformats.org/spreadsheetml/2006/main" count="93" uniqueCount="61">
  <si>
    <t>Grupo 1 - Manutenção bebedouro, geladeira e purificador de água</t>
  </si>
  <si>
    <t>ITEM</t>
  </si>
  <si>
    <t>CÓDIGO</t>
  </si>
  <si>
    <t>LICITAÇÃO SIASG/CATSERV</t>
  </si>
  <si>
    <t>DESCRIÇÃO</t>
  </si>
  <si>
    <t>PREÇO UNITÁRIO</t>
  </si>
  <si>
    <t>PREÇO TOTAL</t>
  </si>
  <si>
    <t>QUANT. TOTAL</t>
  </si>
  <si>
    <t>Serviço de Manutenção preventiva de bebedouro de garrafão refrigerado Limpeza do gabinete</t>
  </si>
  <si>
    <t>Limpeza do trocador de calor; Higienização dos componentes em contato com a água;</t>
  </si>
  <si>
    <t>Serviço de Manutenção preventiva de bebedouro de pressão Libell Press Baby Inox, com fornecimento de peças</t>
  </si>
  <si>
    <t>Limpeza do trocador de calor; Limpeza do gabinete; Higienização dos componentes em contato com a água;</t>
  </si>
  <si>
    <t>Troca de filtro de carvão ativado;</t>
  </si>
  <si>
    <t>Serviço de troca de Torneira de bebedouro de garrafão: Com fornecimento de peças Cor: Corpo cromado, haste azul, branca ou preta</t>
  </si>
  <si>
    <t>Rosca de 3/8"</t>
  </si>
  <si>
    <t>Serviço de troca do suporte do garrafão, com forncimento de peças</t>
  </si>
  <si>
    <t>Bebedouro Begel Stille Master</t>
  </si>
  <si>
    <t>Serviço de troca de torneira de Copo para Bebedouro de pressão Libell Press Baby Inox, com fornecimento de peças</t>
  </si>
  <si>
    <t>Serviço de pintura bebedouro de pressão ou de garrafão Cor: Branca;</t>
  </si>
  <si>
    <t>Serviço de solda em trincas de até 10mm na tubulação frigorígena ou trocadores de calor, com fornecimento de materiais.</t>
  </si>
  <si>
    <t>Bebedouro de pressão e de garrafão, geladeira ou frigobar</t>
  </si>
  <si>
    <t>Serviço limpeza de tubulação e carga de gás R134a completa; até 50g, com fornecimento de materiais.</t>
  </si>
  <si>
    <t>Aplicação: Bebedouro, refrigerador e fribogar</t>
  </si>
  <si>
    <t>Serviço limpeza de tubulação e carga de gás R134a completa; até 100g, com fornecimento de materiais.</t>
  </si>
  <si>
    <t>Serviço limpeza de tubulação e carga de gás R134a completa; até 300g, com fornecimento de materiais.</t>
  </si>
  <si>
    <t>Serviço limpeza de tubulação e carga de gás R600a completa; até 30g, com fornecimento de materiais.</t>
  </si>
  <si>
    <t>Serviço limpeza de tubulação e carga de gás R600a completa; até 80g, com fornecimento de materiais.</t>
  </si>
  <si>
    <t>Serviço limpeza de tubulação e carga de gás R600a completa; até 250g, com fornecimento de materiais.</t>
  </si>
  <si>
    <t>Serviço de instalação de purificador de água Libell AcquaFit Eletrônico com fornecimento de parafusos, buchas, conexões e mangueiras</t>
  </si>
  <si>
    <t>Serviço de manutenção preventiva e higienização de purificador de água Libell AcquaFit Eletrônico, com fornecimento e troca de filtro.</t>
  </si>
  <si>
    <t>Serviço de Higienização de geladeira até 350L Limpeza do gabinete</t>
  </si>
  <si>
    <t>Limpeza do trocador de calor; Higienização dos compartimento internos</t>
  </si>
  <si>
    <t>Serviço de Higienização de frigobar até 80L</t>
  </si>
  <si>
    <t>Limpeza do gabinete Limpeza do trocador de calor; Higienização dos compartimento internos</t>
  </si>
  <si>
    <t>Serviço de Pintura geladeira até 350L, com fornecimento de materiais.</t>
  </si>
  <si>
    <t>Cor: Branca;</t>
  </si>
  <si>
    <t>O equipamento deverá ser devidamente lixado, amassados deverão ser corrigidos e peças como puxadores deverão ser removidos antes da pintura. Caso isto seja inviável, deverão ser cuidadosamente isolados antes da pintura.</t>
  </si>
  <si>
    <t>Serviço de Pintura frigobar até 95L, com fornecimento de materiais.</t>
  </si>
  <si>
    <t>O equipamento deverá ser</t>
  </si>
  <si>
    <t>devidamente lixado, amassados deverão ser corrigidos e peças como puxadores deverão ser removidos antes da pintura. Caso isto seja inviável, deverão ser cuidadosamente isolados antes da pintura.</t>
  </si>
  <si>
    <t>Serviço de troca de borracha das portas de geladeira até 350 L, com fornecimento de materiais</t>
  </si>
  <si>
    <t>Serviço de troca de borracha das portas de geladeira até 95 L, com fornecimento de materiais</t>
  </si>
  <si>
    <t>Grupo 2 - Manutenção Ventilador</t>
  </si>
  <si>
    <t>PREÇO UNITARIO</t>
  </si>
  <si>
    <t>Serviço de troca de palheta, com fornecimento de peças. Ventilador de parede Ventisol VOP Power 70</t>
  </si>
  <si>
    <t>Serviço de troca de motor completo, com fornecimento de peças.</t>
  </si>
  <si>
    <t>Ventilador de parede Ventisol VOP Power 70</t>
  </si>
  <si>
    <t>Grupo 3 - Manutenção Fragmentadora de papel</t>
  </si>
  <si>
    <t>Serviço de manutenção preventiva, incluindo limpeza e desobstrução de fragmentadora de papel da Marca Aurora, modelo AS810SD</t>
  </si>
  <si>
    <t>Serviço de manutenção preventiva, incluindo limpeza e desobstrução de fragmentadora de papel da Marca Security, modelo 160MC</t>
  </si>
  <si>
    <t>Item 27 – Instalação de Painel de senha para guichê</t>
  </si>
  <si>
    <t>LICITAÇÃO SIASG/CATMAT</t>
  </si>
  <si>
    <t>Serviço de instalação de Painel de senha guichê Michelangelo PSG10RFM; com fornecimento de peças, incluindo suportes, buchas, parafusos e programação de controles</t>
  </si>
  <si>
    <t>Item 28 – Instalação de Intercomunicador</t>
  </si>
  <si>
    <t>Serviço de instalação de Intercomunicador com fio para recepção com vidro. Colar com fita dupla face ou parafusar unidades externa e interna, interligação, com fonecimento de materiais.</t>
  </si>
  <si>
    <t>TOTAL DO GRUPO 1:</t>
  </si>
  <si>
    <t xml:space="preserve">TOTAL GRUPO 2: </t>
  </si>
  <si>
    <t xml:space="preserve">TOTAL GRUPO 3: </t>
  </si>
  <si>
    <t>Serviço de troca de torneira de Jato direto para Bebedouro de pressão Libell Press Baby Inox, com fornecimento de peças</t>
  </si>
  <si>
    <t xml:space="preserve">PREÇO TOTAL DOS SERVIÇOS: </t>
  </si>
  <si>
    <t xml:space="preserve">MANAUS MANUTENÇÃO E REPARAÇÃO DE MÁQUINAS EIRELE 
CNPJ: 08.040.458/0001-60
RUA PADRE FRANCISCO Nº 509 BAIRRO SANTO ANTONIO, MANAUS-AM
email:manauscons.2@gmail.com Fone: (92) 99182-5413
Banco – Nubank 0260
AG. 0001 
CC. 83798721-9
Validade da Proposta de preços: 90 (Noventa) dias
- Condições de Pagamento: Conforme Edital
- Representante da firma: joney Catão Vital
- Telefone:  (92)99182-5413
- E-Mail: manauscons.2@gmail.com
- Declaro que aceitamos e concordamos plenamente com todos os termos deste Edital e seus anexos e de que tem total conhecimento de todas as condições neles contidas.
- Declaramos ainda que nos preços cotados estão incluídos todas as despesas, tributos e encargos de qualquer natureza incidentes sobre o objeto deste Pregão.
Declaro que os preços acima incluem todos os custos e despesas, tais como: custos
Diretos e indiretos, tributos incidentes, taxa de administração, materiais, serviços, encargos sociais, trabalhistas, seguros, lucro e outros necessários ao cumprimento integral.
   Respectivos descritivos, os quais estão perfeitamente iguais a planilha em anexo, bem como dentro do prazo previsto no respectivo instrumento.
      MANAUS, AM – 15 DE SETEMBRO DE 2022
     ___________________________________
MANAUS MANUTENÇÃO 
JONEY CATÃO VITAL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</si>
</sst>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* #,##0.00_-;\-&quot;R$&quot;* #,##0.00_-;_-&quot;R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/>
      <right style="medium">
        <color rgb="FF7F7F7F"/>
      </right>
      <top/>
      <bottom/>
      <diagonal/>
    </border>
    <border>
      <left/>
      <right/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rgb="FF7F7F7F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4" fillId="0" borderId="11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44" fontId="0" fillId="0" borderId="0" xfId="1" applyFont="1"/>
    <xf numFmtId="44" fontId="2" fillId="0" borderId="10" xfId="1" applyFont="1" applyBorder="1" applyAlignment="1">
      <alignment vertical="center" wrapText="1"/>
    </xf>
    <xf numFmtId="44" fontId="0" fillId="0" borderId="6" xfId="1" applyFont="1" applyBorder="1" applyAlignment="1">
      <alignment vertical="center" wrapText="1"/>
    </xf>
    <xf numFmtId="44" fontId="2" fillId="0" borderId="5" xfId="1" applyFont="1" applyBorder="1" applyAlignment="1">
      <alignment vertical="center" wrapText="1"/>
    </xf>
    <xf numFmtId="44" fontId="2" fillId="0" borderId="6" xfId="1" applyFont="1" applyBorder="1" applyAlignment="1">
      <alignment vertical="center" wrapText="1"/>
    </xf>
    <xf numFmtId="44" fontId="0" fillId="0" borderId="10" xfId="1" applyFont="1" applyBorder="1" applyAlignment="1">
      <alignment vertical="center" wrapText="1"/>
    </xf>
    <xf numFmtId="44" fontId="5" fillId="0" borderId="0" xfId="0" applyNumberFormat="1" applyFont="1"/>
    <xf numFmtId="44" fontId="6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7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4" fontId="4" fillId="0" borderId="9" xfId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4" fontId="5" fillId="0" borderId="0" xfId="1" applyFont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4" fontId="2" fillId="0" borderId="9" xfId="1" applyFont="1" applyBorder="1" applyAlignment="1">
      <alignment vertical="center" wrapText="1"/>
    </xf>
    <xf numFmtId="44" fontId="2" fillId="0" borderId="3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4" fontId="0" fillId="0" borderId="9" xfId="1" applyFont="1" applyBorder="1" applyAlignment="1">
      <alignment vertical="center" wrapText="1"/>
    </xf>
    <xf numFmtId="44" fontId="0" fillId="0" borderId="4" xfId="1" applyFont="1" applyBorder="1" applyAlignment="1">
      <alignment vertical="center" wrapText="1"/>
    </xf>
    <xf numFmtId="44" fontId="0" fillId="0" borderId="3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44" fontId="3" fillId="0" borderId="9" xfId="1" applyFont="1" applyBorder="1" applyAlignment="1">
      <alignment horizontal="justify" vertical="center" wrapText="1"/>
    </xf>
    <xf numFmtId="44" fontId="3" fillId="0" borderId="3" xfId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602932</xdr:colOff>
      <xdr:row>40</xdr:row>
      <xdr:rowOff>228103</xdr:rowOff>
    </xdr:from>
    <xdr:to>
      <xdr:col>22</xdr:col>
      <xdr:colOff>476567</xdr:colOff>
      <xdr:row>43</xdr:row>
      <xdr:rowOff>272553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3051669" y="17954813"/>
          <a:ext cx="1387977" cy="1708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tabSelected="1" zoomScale="95" zoomScaleNormal="95" workbookViewId="0">
      <selection activeCell="K18" sqref="K18"/>
    </sheetView>
  </sheetViews>
  <sheetFormatPr defaultRowHeight="15" x14ac:dyDescent="0.25"/>
  <cols>
    <col min="1" max="3" width="30.7109375" customWidth="1"/>
    <col min="4" max="5" width="30.7109375" style="23" customWidth="1"/>
    <col min="6" max="6" width="30.7109375" customWidth="1"/>
    <col min="10" max="10" width="26" customWidth="1"/>
    <col min="11" max="11" width="23.28515625" bestFit="1" customWidth="1"/>
  </cols>
  <sheetData>
    <row r="1" spans="1:15" ht="28.5" customHeight="1" thickBot="1" x14ac:dyDescent="0.3">
      <c r="A1" s="1"/>
      <c r="B1" s="89" t="s">
        <v>0</v>
      </c>
      <c r="C1" s="89"/>
      <c r="D1" s="90"/>
      <c r="E1" s="90"/>
      <c r="F1" s="89"/>
    </row>
    <row r="2" spans="1:15" x14ac:dyDescent="0.25">
      <c r="A2" s="2"/>
      <c r="B2" s="4" t="s">
        <v>2</v>
      </c>
      <c r="C2" s="6"/>
      <c r="D2" s="91" t="s">
        <v>5</v>
      </c>
      <c r="E2" s="91" t="s">
        <v>6</v>
      </c>
      <c r="F2" s="93" t="s">
        <v>7</v>
      </c>
    </row>
    <row r="3" spans="1:15" ht="29.25" thickBot="1" x14ac:dyDescent="0.3">
      <c r="A3" s="3" t="s">
        <v>1</v>
      </c>
      <c r="B3" s="5" t="s">
        <v>3</v>
      </c>
      <c r="C3" s="7" t="s">
        <v>4</v>
      </c>
      <c r="D3" s="92"/>
      <c r="E3" s="92"/>
      <c r="F3" s="94"/>
      <c r="H3" s="76" t="s">
        <v>55</v>
      </c>
      <c r="I3" s="76"/>
      <c r="J3" s="29">
        <f>SUM(E4,E8,E14,E18,E20,E25,E28,E34,E38,E41,E44,E47,E51,E53,E56,E59,E62,E65,E68,E74,E79,E81)</f>
        <v>220560</v>
      </c>
      <c r="L3" s="22"/>
    </row>
    <row r="4" spans="1:15" ht="60" x14ac:dyDescent="0.25">
      <c r="A4" s="42">
        <v>1</v>
      </c>
      <c r="B4" s="62">
        <v>3506</v>
      </c>
      <c r="C4" s="6" t="s">
        <v>8</v>
      </c>
      <c r="D4" s="65">
        <v>172</v>
      </c>
      <c r="E4" s="65">
        <f>PRODUCT(F4,D4)</f>
        <v>34400</v>
      </c>
      <c r="F4" s="51">
        <v>200</v>
      </c>
    </row>
    <row r="5" spans="1:15" ht="45" x14ac:dyDescent="0.25">
      <c r="A5" s="43"/>
      <c r="B5" s="63"/>
      <c r="C5" s="6" t="s">
        <v>9</v>
      </c>
      <c r="D5" s="67"/>
      <c r="E5" s="67"/>
      <c r="F5" s="68"/>
    </row>
    <row r="6" spans="1:15" x14ac:dyDescent="0.25">
      <c r="A6" s="43"/>
      <c r="B6" s="63"/>
      <c r="C6" s="8"/>
      <c r="D6" s="67"/>
      <c r="E6" s="67"/>
      <c r="F6" s="68"/>
    </row>
    <row r="7" spans="1:15" ht="16.5" thickBot="1" x14ac:dyDescent="0.3">
      <c r="A7" s="44"/>
      <c r="B7" s="64"/>
      <c r="C7" s="8"/>
      <c r="D7" s="66"/>
      <c r="E7" s="66"/>
      <c r="F7" s="52"/>
      <c r="O7" s="31"/>
    </row>
    <row r="8" spans="1:15" ht="60" x14ac:dyDescent="0.25">
      <c r="A8" s="42">
        <v>2</v>
      </c>
      <c r="B8" s="62">
        <v>3506</v>
      </c>
      <c r="C8" s="9" t="s">
        <v>10</v>
      </c>
      <c r="D8" s="65">
        <v>260</v>
      </c>
      <c r="E8" s="65">
        <f>PRODUCT(D8,F8)</f>
        <v>52000</v>
      </c>
      <c r="F8" s="51">
        <v>200</v>
      </c>
      <c r="H8" s="31" t="s">
        <v>56</v>
      </c>
      <c r="I8" s="31"/>
      <c r="J8" s="29">
        <f>SUM(E86,E88)</f>
        <v>3727.7</v>
      </c>
    </row>
    <row r="9" spans="1:15" ht="60" x14ac:dyDescent="0.25">
      <c r="A9" s="43"/>
      <c r="B9" s="63"/>
      <c r="C9" s="6" t="s">
        <v>11</v>
      </c>
      <c r="D9" s="67"/>
      <c r="E9" s="67"/>
      <c r="F9" s="68"/>
    </row>
    <row r="10" spans="1:15" x14ac:dyDescent="0.25">
      <c r="A10" s="43"/>
      <c r="B10" s="63"/>
      <c r="C10" s="6" t="s">
        <v>12</v>
      </c>
      <c r="D10" s="67"/>
      <c r="E10" s="67"/>
      <c r="F10" s="68"/>
    </row>
    <row r="11" spans="1:15" x14ac:dyDescent="0.25">
      <c r="A11" s="43"/>
      <c r="B11" s="63"/>
      <c r="C11" s="8"/>
      <c r="D11" s="67"/>
      <c r="E11" s="67"/>
      <c r="F11" s="68"/>
    </row>
    <row r="12" spans="1:15" x14ac:dyDescent="0.25">
      <c r="A12" s="43"/>
      <c r="B12" s="63"/>
      <c r="C12" s="8"/>
      <c r="D12" s="67"/>
      <c r="E12" s="67"/>
      <c r="F12" s="68"/>
    </row>
    <row r="13" spans="1:15" ht="15.75" thickBot="1" x14ac:dyDescent="0.3">
      <c r="A13" s="44"/>
      <c r="B13" s="64"/>
      <c r="C13" s="10"/>
      <c r="D13" s="66"/>
      <c r="E13" s="66"/>
      <c r="F13" s="52"/>
    </row>
    <row r="14" spans="1:15" ht="75" x14ac:dyDescent="0.25">
      <c r="A14" s="42">
        <v>3</v>
      </c>
      <c r="B14" s="62">
        <v>3506</v>
      </c>
      <c r="C14" s="6" t="s">
        <v>13</v>
      </c>
      <c r="D14" s="65">
        <v>72.5</v>
      </c>
      <c r="E14" s="65">
        <f>PRODUCT(D14,F14)</f>
        <v>7250</v>
      </c>
      <c r="F14" s="51">
        <v>100</v>
      </c>
      <c r="H14" s="31" t="s">
        <v>57</v>
      </c>
      <c r="I14" s="31"/>
      <c r="J14" s="29">
        <f>SUM(E94,E97)</f>
        <v>12420</v>
      </c>
    </row>
    <row r="15" spans="1:15" x14ac:dyDescent="0.25">
      <c r="A15" s="43"/>
      <c r="B15" s="63"/>
      <c r="C15" s="6" t="s">
        <v>14</v>
      </c>
      <c r="D15" s="67"/>
      <c r="E15" s="67"/>
      <c r="F15" s="68"/>
    </row>
    <row r="16" spans="1:15" x14ac:dyDescent="0.25">
      <c r="A16" s="43"/>
      <c r="B16" s="63"/>
      <c r="C16" s="8"/>
      <c r="D16" s="67"/>
      <c r="E16" s="67"/>
      <c r="F16" s="68"/>
    </row>
    <row r="17" spans="1:39" ht="24" thickBot="1" x14ac:dyDescent="0.4">
      <c r="A17" s="44"/>
      <c r="B17" s="64"/>
      <c r="C17" s="8"/>
      <c r="D17" s="66"/>
      <c r="E17" s="66"/>
      <c r="F17" s="52"/>
      <c r="H17" s="32" t="s">
        <v>59</v>
      </c>
      <c r="I17" s="32"/>
      <c r="J17" s="32"/>
      <c r="K17" s="30">
        <f>SUM(J3,J8,J14,E103,E107)</f>
        <v>241718.45</v>
      </c>
    </row>
    <row r="18" spans="1:39" ht="45" x14ac:dyDescent="0.25">
      <c r="A18" s="42">
        <v>4</v>
      </c>
      <c r="B18" s="62">
        <v>3506</v>
      </c>
      <c r="C18" s="9" t="s">
        <v>15</v>
      </c>
      <c r="D18" s="65">
        <v>72</v>
      </c>
      <c r="E18" s="65">
        <f>PRODUCT(D18,F18)</f>
        <v>1440</v>
      </c>
      <c r="F18" s="51">
        <v>20</v>
      </c>
      <c r="L18" s="22"/>
    </row>
    <row r="19" spans="1:39" ht="15.75" thickBot="1" x14ac:dyDescent="0.3">
      <c r="A19" s="44"/>
      <c r="B19" s="64"/>
      <c r="C19" s="11" t="s">
        <v>16</v>
      </c>
      <c r="D19" s="66"/>
      <c r="E19" s="66"/>
      <c r="F19" s="52"/>
    </row>
    <row r="20" spans="1:39" ht="45.75" customHeight="1" x14ac:dyDescent="0.25">
      <c r="A20" s="48">
        <v>5</v>
      </c>
      <c r="B20" s="59">
        <v>3506</v>
      </c>
      <c r="C20" s="53" t="s">
        <v>58</v>
      </c>
      <c r="D20" s="56">
        <v>88</v>
      </c>
      <c r="E20" s="56">
        <f>PRODUCT(D20,F20)</f>
        <v>4400</v>
      </c>
      <c r="F20" s="59">
        <v>50</v>
      </c>
      <c r="H20" s="96" t="s">
        <v>60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</row>
    <row r="21" spans="1:39" x14ac:dyDescent="0.25">
      <c r="A21" s="49"/>
      <c r="B21" s="60"/>
      <c r="C21" s="54"/>
      <c r="D21" s="57"/>
      <c r="E21" s="57"/>
      <c r="F21" s="60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</row>
    <row r="22" spans="1:39" x14ac:dyDescent="0.25">
      <c r="A22" s="49"/>
      <c r="B22" s="60"/>
      <c r="C22" s="54"/>
      <c r="D22" s="57"/>
      <c r="E22" s="57"/>
      <c r="F22" s="60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</row>
    <row r="23" spans="1:39" x14ac:dyDescent="0.25">
      <c r="A23" s="49"/>
      <c r="B23" s="60"/>
      <c r="C23" s="54"/>
      <c r="D23" s="57"/>
      <c r="E23" s="57"/>
      <c r="F23" s="60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</row>
    <row r="24" spans="1:39" ht="15.75" thickBot="1" x14ac:dyDescent="0.3">
      <c r="A24" s="50"/>
      <c r="B24" s="61"/>
      <c r="C24" s="55"/>
      <c r="D24" s="58"/>
      <c r="E24" s="58"/>
      <c r="F24" s="61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</row>
    <row r="25" spans="1:39" ht="224.25" customHeight="1" x14ac:dyDescent="0.25">
      <c r="A25" s="42">
        <v>6</v>
      </c>
      <c r="B25" s="39">
        <v>3506</v>
      </c>
      <c r="C25" s="77" t="s">
        <v>17</v>
      </c>
      <c r="D25" s="36">
        <v>75</v>
      </c>
      <c r="E25" s="36">
        <f>PRODUCT(D25,F25)</f>
        <v>3750</v>
      </c>
      <c r="F25" s="33">
        <v>50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</row>
    <row r="26" spans="1:39" x14ac:dyDescent="0.25">
      <c r="A26" s="43"/>
      <c r="B26" s="40"/>
      <c r="C26" s="81"/>
      <c r="D26" s="37"/>
      <c r="E26" s="37"/>
      <c r="F26" s="34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</row>
    <row r="27" spans="1:39" ht="15.75" thickBot="1" x14ac:dyDescent="0.3">
      <c r="A27" s="44"/>
      <c r="B27" s="41"/>
      <c r="C27" s="78"/>
      <c r="D27" s="38"/>
      <c r="E27" s="38"/>
      <c r="F27" s="3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</row>
    <row r="28" spans="1:39" ht="45" customHeight="1" x14ac:dyDescent="0.25">
      <c r="A28" s="42">
        <v>7</v>
      </c>
      <c r="B28" s="39">
        <v>3506</v>
      </c>
      <c r="C28" s="39" t="s">
        <v>18</v>
      </c>
      <c r="D28" s="36">
        <v>246</v>
      </c>
      <c r="E28" s="36">
        <f>PRODUCT(D28,F28)</f>
        <v>4920</v>
      </c>
      <c r="F28" s="33">
        <v>20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</row>
    <row r="29" spans="1:39" ht="120" customHeight="1" x14ac:dyDescent="0.25">
      <c r="A29" s="43"/>
      <c r="B29" s="40"/>
      <c r="C29" s="40"/>
      <c r="D29" s="37"/>
      <c r="E29" s="37"/>
      <c r="F29" s="34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</row>
    <row r="30" spans="1:39" x14ac:dyDescent="0.25">
      <c r="A30" s="43"/>
      <c r="B30" s="40"/>
      <c r="C30" s="40"/>
      <c r="D30" s="37"/>
      <c r="E30" s="37"/>
      <c r="F30" s="3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</row>
    <row r="31" spans="1:39" x14ac:dyDescent="0.25">
      <c r="A31" s="43"/>
      <c r="B31" s="40"/>
      <c r="C31" s="40"/>
      <c r="D31" s="37"/>
      <c r="E31" s="37"/>
      <c r="F31" s="3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</row>
    <row r="32" spans="1:39" x14ac:dyDescent="0.25">
      <c r="A32" s="43"/>
      <c r="B32" s="40"/>
      <c r="C32" s="40"/>
      <c r="D32" s="37"/>
      <c r="E32" s="37"/>
      <c r="F32" s="34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</row>
    <row r="33" spans="1:39" ht="15.75" thickBot="1" x14ac:dyDescent="0.3">
      <c r="A33" s="44"/>
      <c r="B33" s="41"/>
      <c r="C33" s="41"/>
      <c r="D33" s="38"/>
      <c r="E33" s="38"/>
      <c r="F33" s="3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</row>
    <row r="34" spans="1:39" ht="75" x14ac:dyDescent="0.25">
      <c r="A34" s="42">
        <v>8</v>
      </c>
      <c r="B34" s="39">
        <v>3506</v>
      </c>
      <c r="C34" s="16" t="s">
        <v>19</v>
      </c>
      <c r="D34" s="36">
        <v>123</v>
      </c>
      <c r="E34" s="36">
        <f>PRODUCT(D34,F34)</f>
        <v>6150</v>
      </c>
      <c r="F34" s="33">
        <v>50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</row>
    <row r="35" spans="1:39" ht="30" customHeight="1" x14ac:dyDescent="0.25">
      <c r="A35" s="43"/>
      <c r="B35" s="40"/>
      <c r="C35" s="15" t="s">
        <v>20</v>
      </c>
      <c r="D35" s="37"/>
      <c r="E35" s="37"/>
      <c r="F35" s="34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</row>
    <row r="36" spans="1:39" x14ac:dyDescent="0.25">
      <c r="A36" s="43"/>
      <c r="B36" s="40"/>
      <c r="C36" s="8"/>
      <c r="D36" s="37"/>
      <c r="E36" s="37"/>
      <c r="F36" s="3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</row>
    <row r="37" spans="1:39" ht="15.75" thickBot="1" x14ac:dyDescent="0.3">
      <c r="A37" s="44"/>
      <c r="B37" s="41"/>
      <c r="C37" s="10"/>
      <c r="D37" s="38"/>
      <c r="E37" s="38"/>
      <c r="F37" s="3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</row>
    <row r="38" spans="1:39" ht="60" x14ac:dyDescent="0.25">
      <c r="A38" s="42">
        <v>9</v>
      </c>
      <c r="B38" s="39">
        <v>3506</v>
      </c>
      <c r="C38" s="15" t="s">
        <v>21</v>
      </c>
      <c r="D38" s="36">
        <v>174</v>
      </c>
      <c r="E38" s="36">
        <f>PRODUCT(D38,F38)</f>
        <v>5220</v>
      </c>
      <c r="F38" s="33">
        <v>30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</row>
    <row r="39" spans="1:39" ht="30" x14ac:dyDescent="0.25">
      <c r="A39" s="43"/>
      <c r="B39" s="40"/>
      <c r="C39" s="15" t="s">
        <v>22</v>
      </c>
      <c r="D39" s="37"/>
      <c r="E39" s="37"/>
      <c r="F39" s="34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</row>
    <row r="40" spans="1:39" ht="15.75" thickBot="1" x14ac:dyDescent="0.3">
      <c r="A40" s="44"/>
      <c r="B40" s="41"/>
      <c r="C40" s="8"/>
      <c r="D40" s="38"/>
      <c r="E40" s="38"/>
      <c r="F40" s="3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</row>
    <row r="41" spans="1:39" ht="60" x14ac:dyDescent="0.25">
      <c r="A41" s="42">
        <v>10</v>
      </c>
      <c r="B41" s="39">
        <v>3506</v>
      </c>
      <c r="C41" s="16" t="s">
        <v>23</v>
      </c>
      <c r="D41" s="36">
        <v>325</v>
      </c>
      <c r="E41" s="36">
        <f>PRODUCT(D41,F41)</f>
        <v>6500</v>
      </c>
      <c r="F41" s="33">
        <v>20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</row>
    <row r="42" spans="1:39" ht="30" x14ac:dyDescent="0.25">
      <c r="A42" s="43"/>
      <c r="B42" s="40"/>
      <c r="C42" s="15" t="s">
        <v>22</v>
      </c>
      <c r="D42" s="37"/>
      <c r="E42" s="37"/>
      <c r="F42" s="3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</row>
    <row r="43" spans="1:39" ht="15.75" thickBot="1" x14ac:dyDescent="0.3">
      <c r="A43" s="44"/>
      <c r="B43" s="41"/>
      <c r="C43" s="10"/>
      <c r="D43" s="38"/>
      <c r="E43" s="38"/>
      <c r="F43" s="3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</row>
    <row r="44" spans="1:39" ht="60" x14ac:dyDescent="0.25">
      <c r="A44" s="42">
        <v>11</v>
      </c>
      <c r="B44" s="39">
        <v>3506</v>
      </c>
      <c r="C44" s="15" t="s">
        <v>24</v>
      </c>
      <c r="D44" s="36">
        <v>367</v>
      </c>
      <c r="E44" s="36">
        <f>PRODUCT(D44,F44)</f>
        <v>7340</v>
      </c>
      <c r="F44" s="33">
        <v>20</v>
      </c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</row>
    <row r="45" spans="1:39" ht="30" x14ac:dyDescent="0.25">
      <c r="A45" s="43"/>
      <c r="B45" s="40"/>
      <c r="C45" s="15" t="s">
        <v>22</v>
      </c>
      <c r="D45" s="37"/>
      <c r="E45" s="37"/>
      <c r="F45" s="34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</row>
    <row r="46" spans="1:39" ht="15.75" thickBot="1" x14ac:dyDescent="0.3">
      <c r="A46" s="44"/>
      <c r="B46" s="41"/>
      <c r="C46" s="8"/>
      <c r="D46" s="38"/>
      <c r="E46" s="38"/>
      <c r="F46" s="3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</row>
    <row r="47" spans="1:39" ht="60" x14ac:dyDescent="0.25">
      <c r="A47" s="42">
        <v>12</v>
      </c>
      <c r="B47" s="39">
        <v>3506</v>
      </c>
      <c r="C47" s="16" t="s">
        <v>25</v>
      </c>
      <c r="D47" s="36">
        <v>177</v>
      </c>
      <c r="E47" s="36">
        <f>PRODUCT(D47,F47)</f>
        <v>3540</v>
      </c>
      <c r="F47" s="33">
        <v>20</v>
      </c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</row>
    <row r="48" spans="1:39" ht="30" x14ac:dyDescent="0.25">
      <c r="A48" s="43"/>
      <c r="B48" s="40"/>
      <c r="C48" s="15" t="s">
        <v>22</v>
      </c>
      <c r="D48" s="37"/>
      <c r="E48" s="37"/>
      <c r="F48" s="3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</row>
    <row r="49" spans="1:39" ht="15.75" thickBot="1" x14ac:dyDescent="0.3">
      <c r="A49" s="44"/>
      <c r="B49" s="41"/>
      <c r="C49" s="10"/>
      <c r="D49" s="38"/>
      <c r="E49" s="38"/>
      <c r="F49" s="3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</row>
    <row r="50" spans="1:39" ht="15.75" thickBot="1" x14ac:dyDescent="0.3">
      <c r="A50" s="3"/>
      <c r="B50" s="17"/>
      <c r="C50" s="18"/>
      <c r="D50" s="26"/>
      <c r="E50" s="26"/>
      <c r="F50" s="3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</row>
    <row r="51" spans="1:39" ht="60" x14ac:dyDescent="0.25">
      <c r="A51" s="83">
        <v>13</v>
      </c>
      <c r="B51" s="73">
        <v>3506</v>
      </c>
      <c r="C51" s="19" t="s">
        <v>26</v>
      </c>
      <c r="D51" s="86">
        <v>169</v>
      </c>
      <c r="E51" s="86">
        <f>PRODUCT(D51,F51)</f>
        <v>1690</v>
      </c>
      <c r="F51" s="71">
        <v>10</v>
      </c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</row>
    <row r="52" spans="1:39" ht="30.75" thickBot="1" x14ac:dyDescent="0.3">
      <c r="A52" s="85"/>
      <c r="B52" s="75"/>
      <c r="C52" s="18" t="s">
        <v>22</v>
      </c>
      <c r="D52" s="88"/>
      <c r="E52" s="88"/>
      <c r="F52" s="72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</row>
    <row r="53" spans="1:39" ht="60" x14ac:dyDescent="0.25">
      <c r="A53" s="42">
        <v>14</v>
      </c>
      <c r="B53" s="39">
        <v>3506</v>
      </c>
      <c r="C53" s="15" t="s">
        <v>27</v>
      </c>
      <c r="D53" s="36">
        <v>333</v>
      </c>
      <c r="E53" s="36">
        <f>PRODUCT(D53,F53)</f>
        <v>3330</v>
      </c>
      <c r="F53" s="33">
        <v>10</v>
      </c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</row>
    <row r="54" spans="1:39" ht="30" x14ac:dyDescent="0.25">
      <c r="A54" s="43"/>
      <c r="B54" s="40"/>
      <c r="C54" s="15" t="s">
        <v>22</v>
      </c>
      <c r="D54" s="37"/>
      <c r="E54" s="37"/>
      <c r="F54" s="3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</row>
    <row r="55" spans="1:39" ht="15.75" thickBot="1" x14ac:dyDescent="0.3">
      <c r="A55" s="44"/>
      <c r="B55" s="41"/>
      <c r="C55" s="10"/>
      <c r="D55" s="38"/>
      <c r="E55" s="38"/>
      <c r="F55" s="3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</row>
    <row r="56" spans="1:39" ht="269.25" customHeight="1" x14ac:dyDescent="0.25">
      <c r="A56" s="42">
        <v>15</v>
      </c>
      <c r="B56" s="39">
        <v>3506</v>
      </c>
      <c r="C56" s="77" t="s">
        <v>28</v>
      </c>
      <c r="D56" s="36">
        <v>327</v>
      </c>
      <c r="E56" s="36">
        <f>PRODUCT(D56,F56)</f>
        <v>9810</v>
      </c>
      <c r="F56" s="33">
        <v>30</v>
      </c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</row>
    <row r="57" spans="1:39" x14ac:dyDescent="0.25">
      <c r="A57" s="43"/>
      <c r="B57" s="40"/>
      <c r="C57" s="81"/>
      <c r="D57" s="37"/>
      <c r="E57" s="37"/>
      <c r="F57" s="34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</row>
    <row r="58" spans="1:39" ht="15.75" thickBot="1" x14ac:dyDescent="0.3">
      <c r="A58" s="44"/>
      <c r="B58" s="41"/>
      <c r="C58" s="78"/>
      <c r="D58" s="38"/>
      <c r="E58" s="38"/>
      <c r="F58" s="3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</row>
    <row r="59" spans="1:39" ht="254.25" customHeight="1" x14ac:dyDescent="0.25">
      <c r="A59" s="42">
        <v>16</v>
      </c>
      <c r="B59" s="39">
        <v>3506</v>
      </c>
      <c r="C59" s="77" t="s">
        <v>29</v>
      </c>
      <c r="D59" s="36">
        <v>228</v>
      </c>
      <c r="E59" s="36">
        <f>PRODUCT(D59,F59)</f>
        <v>11400</v>
      </c>
      <c r="F59" s="33">
        <v>50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</row>
    <row r="60" spans="1:39" x14ac:dyDescent="0.25">
      <c r="A60" s="43"/>
      <c r="B60" s="40"/>
      <c r="C60" s="81"/>
      <c r="D60" s="37"/>
      <c r="E60" s="37"/>
      <c r="F60" s="34"/>
    </row>
    <row r="61" spans="1:39" ht="15.75" thickBot="1" x14ac:dyDescent="0.3">
      <c r="A61" s="44"/>
      <c r="B61" s="41"/>
      <c r="C61" s="78"/>
      <c r="D61" s="38"/>
      <c r="E61" s="38"/>
      <c r="F61" s="35"/>
    </row>
    <row r="62" spans="1:39" ht="45" x14ac:dyDescent="0.25">
      <c r="A62" s="42">
        <v>17</v>
      </c>
      <c r="B62" s="39">
        <v>3506</v>
      </c>
      <c r="C62" s="15" t="s">
        <v>30</v>
      </c>
      <c r="D62" s="36">
        <v>260</v>
      </c>
      <c r="E62" s="36">
        <f>PRODUCT(D62,F62)</f>
        <v>26000</v>
      </c>
      <c r="F62" s="33">
        <v>100</v>
      </c>
    </row>
    <row r="63" spans="1:39" ht="45" x14ac:dyDescent="0.25">
      <c r="A63" s="43"/>
      <c r="B63" s="40"/>
      <c r="C63" s="15" t="s">
        <v>31</v>
      </c>
      <c r="D63" s="37"/>
      <c r="E63" s="37"/>
      <c r="F63" s="34"/>
    </row>
    <row r="64" spans="1:39" ht="15.75" thickBot="1" x14ac:dyDescent="0.3">
      <c r="A64" s="44"/>
      <c r="B64" s="41"/>
      <c r="C64" s="8"/>
      <c r="D64" s="38"/>
      <c r="E64" s="38"/>
      <c r="F64" s="35"/>
    </row>
    <row r="65" spans="1:6" ht="30" x14ac:dyDescent="0.25">
      <c r="A65" s="42">
        <v>18</v>
      </c>
      <c r="B65" s="39">
        <v>3506</v>
      </c>
      <c r="C65" s="16" t="s">
        <v>32</v>
      </c>
      <c r="D65" s="36">
        <v>113</v>
      </c>
      <c r="E65" s="36">
        <f>PRODUCT(D65,F65)</f>
        <v>11300</v>
      </c>
      <c r="F65" s="33">
        <v>100</v>
      </c>
    </row>
    <row r="66" spans="1:6" ht="45" x14ac:dyDescent="0.25">
      <c r="A66" s="43"/>
      <c r="B66" s="40"/>
      <c r="C66" s="15" t="s">
        <v>33</v>
      </c>
      <c r="D66" s="37"/>
      <c r="E66" s="37"/>
      <c r="F66" s="34"/>
    </row>
    <row r="67" spans="1:6" ht="15.75" thickBot="1" x14ac:dyDescent="0.3">
      <c r="A67" s="44"/>
      <c r="B67" s="41"/>
      <c r="C67" s="10"/>
      <c r="D67" s="38"/>
      <c r="E67" s="38"/>
      <c r="F67" s="35"/>
    </row>
    <row r="68" spans="1:6" ht="45" x14ac:dyDescent="0.25">
      <c r="A68" s="42">
        <v>19</v>
      </c>
      <c r="B68" s="39">
        <v>3506</v>
      </c>
      <c r="C68" s="15" t="s">
        <v>34</v>
      </c>
      <c r="D68" s="36">
        <v>356</v>
      </c>
      <c r="E68" s="36">
        <f>PRODUCT(D68,F68)</f>
        <v>7120</v>
      </c>
      <c r="F68" s="33">
        <v>20</v>
      </c>
    </row>
    <row r="69" spans="1:6" x14ac:dyDescent="0.25">
      <c r="A69" s="43"/>
      <c r="B69" s="40"/>
      <c r="C69" s="15" t="s">
        <v>35</v>
      </c>
      <c r="D69" s="37"/>
      <c r="E69" s="37"/>
      <c r="F69" s="34"/>
    </row>
    <row r="70" spans="1:6" ht="120" x14ac:dyDescent="0.25">
      <c r="A70" s="43"/>
      <c r="B70" s="40"/>
      <c r="C70" s="15" t="s">
        <v>36</v>
      </c>
      <c r="D70" s="37"/>
      <c r="E70" s="37"/>
      <c r="F70" s="34"/>
    </row>
    <row r="71" spans="1:6" x14ac:dyDescent="0.25">
      <c r="A71" s="43"/>
      <c r="B71" s="40"/>
      <c r="C71" s="8"/>
      <c r="D71" s="37"/>
      <c r="E71" s="37"/>
      <c r="F71" s="34"/>
    </row>
    <row r="72" spans="1:6" x14ac:dyDescent="0.25">
      <c r="A72" s="43"/>
      <c r="B72" s="40"/>
      <c r="C72" s="8"/>
      <c r="D72" s="37"/>
      <c r="E72" s="37"/>
      <c r="F72" s="34"/>
    </row>
    <row r="73" spans="1:6" ht="15.75" thickBot="1" x14ac:dyDescent="0.3">
      <c r="A73" s="44"/>
      <c r="B73" s="41"/>
      <c r="C73" s="8"/>
      <c r="D73" s="38"/>
      <c r="E73" s="38"/>
      <c r="F73" s="35"/>
    </row>
    <row r="74" spans="1:6" ht="45" x14ac:dyDescent="0.25">
      <c r="A74" s="83">
        <v>20</v>
      </c>
      <c r="B74" s="73">
        <v>3506</v>
      </c>
      <c r="C74" s="19" t="s">
        <v>37</v>
      </c>
      <c r="D74" s="86">
        <v>297</v>
      </c>
      <c r="E74" s="86">
        <f>PRODUCT(D74,F74)</f>
        <v>5940</v>
      </c>
      <c r="F74" s="71">
        <v>20</v>
      </c>
    </row>
    <row r="75" spans="1:6" x14ac:dyDescent="0.25">
      <c r="A75" s="84"/>
      <c r="B75" s="74"/>
      <c r="C75" s="20" t="s">
        <v>35</v>
      </c>
      <c r="D75" s="87"/>
      <c r="E75" s="87"/>
      <c r="F75" s="82"/>
    </row>
    <row r="76" spans="1:6" ht="15.75" thickBot="1" x14ac:dyDescent="0.3">
      <c r="A76" s="85"/>
      <c r="B76" s="75"/>
      <c r="C76" s="18" t="s">
        <v>38</v>
      </c>
      <c r="D76" s="88"/>
      <c r="E76" s="88"/>
      <c r="F76" s="72"/>
    </row>
    <row r="77" spans="1:6" ht="15.75" thickBot="1" x14ac:dyDescent="0.3"/>
    <row r="78" spans="1:6" ht="105.75" thickBot="1" x14ac:dyDescent="0.3">
      <c r="A78" s="1"/>
      <c r="B78" s="13"/>
      <c r="C78" s="14" t="s">
        <v>39</v>
      </c>
      <c r="D78" s="24"/>
      <c r="E78" s="24"/>
      <c r="F78" s="1"/>
    </row>
    <row r="79" spans="1:6" ht="164.25" customHeight="1" x14ac:dyDescent="0.25">
      <c r="A79" s="42">
        <v>21</v>
      </c>
      <c r="B79" s="39">
        <v>3506</v>
      </c>
      <c r="C79" s="77" t="s">
        <v>40</v>
      </c>
      <c r="D79" s="36">
        <v>211</v>
      </c>
      <c r="E79" s="36">
        <f>PRODUCT(D79,F79)</f>
        <v>4220</v>
      </c>
      <c r="F79" s="33">
        <v>20</v>
      </c>
    </row>
    <row r="80" spans="1:6" ht="15.75" thickBot="1" x14ac:dyDescent="0.3">
      <c r="A80" s="44"/>
      <c r="B80" s="41"/>
      <c r="C80" s="78"/>
      <c r="D80" s="38"/>
      <c r="E80" s="38"/>
      <c r="F80" s="35"/>
    </row>
    <row r="81" spans="1:6" ht="164.25" customHeight="1" x14ac:dyDescent="0.25">
      <c r="A81" s="42">
        <v>22</v>
      </c>
      <c r="B81" s="39">
        <v>3506</v>
      </c>
      <c r="C81" s="77" t="s">
        <v>41</v>
      </c>
      <c r="D81" s="36">
        <v>142</v>
      </c>
      <c r="E81" s="36">
        <f>PRODUCT(D81,F81)</f>
        <v>2840</v>
      </c>
      <c r="F81" s="33">
        <v>20</v>
      </c>
    </row>
    <row r="82" spans="1:6" ht="15.75" thickBot="1" x14ac:dyDescent="0.3">
      <c r="A82" s="44"/>
      <c r="B82" s="41"/>
      <c r="C82" s="78"/>
      <c r="D82" s="38"/>
      <c r="E82" s="38"/>
      <c r="F82" s="35"/>
    </row>
    <row r="83" spans="1:6" ht="15.75" thickBot="1" x14ac:dyDescent="0.3">
      <c r="A83" s="1"/>
      <c r="B83" s="69" t="s">
        <v>42</v>
      </c>
      <c r="C83" s="69"/>
      <c r="D83" s="70"/>
      <c r="E83" s="70"/>
      <c r="F83" s="69"/>
    </row>
    <row r="84" spans="1:6" x14ac:dyDescent="0.25">
      <c r="A84" s="2"/>
      <c r="B84" s="21" t="s">
        <v>2</v>
      </c>
      <c r="C84" s="15"/>
      <c r="D84" s="25"/>
      <c r="E84" s="79" t="s">
        <v>6</v>
      </c>
      <c r="F84" s="71" t="s">
        <v>7</v>
      </c>
    </row>
    <row r="85" spans="1:6" ht="15.75" thickBot="1" x14ac:dyDescent="0.3">
      <c r="A85" s="2" t="s">
        <v>1</v>
      </c>
      <c r="B85" s="21" t="s">
        <v>3</v>
      </c>
      <c r="C85" s="20" t="s">
        <v>4</v>
      </c>
      <c r="D85" s="27" t="s">
        <v>43</v>
      </c>
      <c r="E85" s="80"/>
      <c r="F85" s="72"/>
    </row>
    <row r="86" spans="1:6" ht="194.25" customHeight="1" x14ac:dyDescent="0.25">
      <c r="A86" s="42">
        <v>23</v>
      </c>
      <c r="B86" s="39">
        <v>2780</v>
      </c>
      <c r="C86" s="77" t="s">
        <v>44</v>
      </c>
      <c r="D86" s="36">
        <v>115.36</v>
      </c>
      <c r="E86" s="36">
        <v>1730.4</v>
      </c>
      <c r="F86" s="33">
        <v>15</v>
      </c>
    </row>
    <row r="87" spans="1:6" ht="15.75" thickBot="1" x14ac:dyDescent="0.3">
      <c r="A87" s="44"/>
      <c r="B87" s="41"/>
      <c r="C87" s="78"/>
      <c r="D87" s="38"/>
      <c r="E87" s="38"/>
      <c r="F87" s="35"/>
    </row>
    <row r="88" spans="1:6" ht="45" x14ac:dyDescent="0.25">
      <c r="A88" s="42">
        <v>24</v>
      </c>
      <c r="B88" s="39">
        <v>2780</v>
      </c>
      <c r="C88" s="15" t="s">
        <v>45</v>
      </c>
      <c r="D88" s="36">
        <v>199.73</v>
      </c>
      <c r="E88" s="36">
        <v>1997.3</v>
      </c>
      <c r="F88" s="33">
        <v>10</v>
      </c>
    </row>
    <row r="89" spans="1:6" ht="30" x14ac:dyDescent="0.25">
      <c r="A89" s="43"/>
      <c r="B89" s="40"/>
      <c r="C89" s="15" t="s">
        <v>46</v>
      </c>
      <c r="D89" s="37"/>
      <c r="E89" s="37"/>
      <c r="F89" s="34"/>
    </row>
    <row r="90" spans="1:6" ht="15.75" thickBot="1" x14ac:dyDescent="0.3">
      <c r="A90" s="44"/>
      <c r="B90" s="41"/>
      <c r="C90" s="8"/>
      <c r="D90" s="38"/>
      <c r="E90" s="38"/>
      <c r="F90" s="35"/>
    </row>
    <row r="91" spans="1:6" ht="15.75" thickBot="1" x14ac:dyDescent="0.3">
      <c r="A91" s="1"/>
      <c r="B91" s="69" t="s">
        <v>47</v>
      </c>
      <c r="C91" s="69"/>
      <c r="D91" s="70"/>
      <c r="E91" s="70"/>
      <c r="F91" s="69"/>
    </row>
    <row r="92" spans="1:6" x14ac:dyDescent="0.25">
      <c r="A92" s="2"/>
      <c r="B92" s="21" t="s">
        <v>2</v>
      </c>
      <c r="C92" s="15"/>
      <c r="D92" s="25"/>
      <c r="E92" s="79" t="s">
        <v>6</v>
      </c>
      <c r="F92" s="71" t="s">
        <v>7</v>
      </c>
    </row>
    <row r="93" spans="1:6" ht="15.75" thickBot="1" x14ac:dyDescent="0.3">
      <c r="A93" s="2" t="s">
        <v>1</v>
      </c>
      <c r="B93" s="21" t="s">
        <v>3</v>
      </c>
      <c r="C93" s="20" t="s">
        <v>4</v>
      </c>
      <c r="D93" s="27" t="s">
        <v>43</v>
      </c>
      <c r="E93" s="80"/>
      <c r="F93" s="72"/>
    </row>
    <row r="94" spans="1:6" ht="239.25" customHeight="1" x14ac:dyDescent="0.25">
      <c r="A94" s="42">
        <v>25</v>
      </c>
      <c r="B94" s="39">
        <v>5991</v>
      </c>
      <c r="C94" s="77" t="s">
        <v>48</v>
      </c>
      <c r="D94" s="36">
        <v>124.2</v>
      </c>
      <c r="E94" s="36">
        <v>6210</v>
      </c>
      <c r="F94" s="33">
        <v>50</v>
      </c>
    </row>
    <row r="95" spans="1:6" x14ac:dyDescent="0.25">
      <c r="A95" s="43"/>
      <c r="B95" s="40"/>
      <c r="C95" s="81"/>
      <c r="D95" s="37"/>
      <c r="E95" s="37"/>
      <c r="F95" s="34"/>
    </row>
    <row r="96" spans="1:6" ht="15.75" thickBot="1" x14ac:dyDescent="0.3">
      <c r="A96" s="44"/>
      <c r="B96" s="41"/>
      <c r="C96" s="78"/>
      <c r="D96" s="38"/>
      <c r="E96" s="38"/>
      <c r="F96" s="35"/>
    </row>
    <row r="97" spans="1:6" ht="239.25" customHeight="1" x14ac:dyDescent="0.25">
      <c r="A97" s="42">
        <v>26</v>
      </c>
      <c r="B97" s="39">
        <v>5991</v>
      </c>
      <c r="C97" s="77" t="s">
        <v>49</v>
      </c>
      <c r="D97" s="36">
        <v>124.2</v>
      </c>
      <c r="E97" s="36">
        <v>6210</v>
      </c>
      <c r="F97" s="33">
        <v>50</v>
      </c>
    </row>
    <row r="98" spans="1:6" x14ac:dyDescent="0.25">
      <c r="A98" s="43"/>
      <c r="B98" s="40"/>
      <c r="C98" s="81"/>
      <c r="D98" s="37"/>
      <c r="E98" s="37"/>
      <c r="F98" s="34"/>
    </row>
    <row r="99" spans="1:6" ht="15.75" thickBot="1" x14ac:dyDescent="0.3">
      <c r="A99" s="44"/>
      <c r="B99" s="41"/>
      <c r="C99" s="78"/>
      <c r="D99" s="38"/>
      <c r="E99" s="38"/>
      <c r="F99" s="35"/>
    </row>
    <row r="100" spans="1:6" ht="15.75" thickBot="1" x14ac:dyDescent="0.3">
      <c r="A100" s="1"/>
      <c r="B100" s="69" t="s">
        <v>50</v>
      </c>
      <c r="C100" s="69"/>
      <c r="D100" s="70"/>
      <c r="E100" s="70"/>
      <c r="F100" s="69"/>
    </row>
    <row r="101" spans="1:6" x14ac:dyDescent="0.25">
      <c r="A101" s="2"/>
      <c r="B101" s="21" t="s">
        <v>2</v>
      </c>
      <c r="C101" s="20"/>
      <c r="D101" s="27"/>
      <c r="E101" s="27"/>
      <c r="F101" s="2"/>
    </row>
    <row r="102" spans="1:6" ht="15.75" thickBot="1" x14ac:dyDescent="0.3">
      <c r="A102" s="3" t="s">
        <v>1</v>
      </c>
      <c r="B102" s="17" t="s">
        <v>51</v>
      </c>
      <c r="C102" s="18" t="s">
        <v>4</v>
      </c>
      <c r="D102" s="26" t="s">
        <v>43</v>
      </c>
      <c r="E102" s="26" t="s">
        <v>6</v>
      </c>
      <c r="F102" s="3" t="s">
        <v>7</v>
      </c>
    </row>
    <row r="103" spans="1:6" ht="90.75" thickBot="1" x14ac:dyDescent="0.3">
      <c r="A103" s="1">
        <v>27</v>
      </c>
      <c r="B103" s="13">
        <v>17639</v>
      </c>
      <c r="C103" s="14" t="s">
        <v>52</v>
      </c>
      <c r="D103" s="28">
        <v>371.69</v>
      </c>
      <c r="E103" s="28">
        <v>1858.45</v>
      </c>
      <c r="F103" s="1">
        <v>5</v>
      </c>
    </row>
    <row r="104" spans="1:6" ht="15.75" thickBot="1" x14ac:dyDescent="0.3">
      <c r="A104" s="3"/>
      <c r="B104" s="69" t="s">
        <v>53</v>
      </c>
      <c r="C104" s="69"/>
      <c r="D104" s="70"/>
      <c r="E104" s="70"/>
      <c r="F104" s="69"/>
    </row>
    <row r="105" spans="1:6" x14ac:dyDescent="0.25">
      <c r="A105" s="2"/>
      <c r="B105" s="21" t="s">
        <v>2</v>
      </c>
      <c r="C105" s="15"/>
      <c r="D105" s="25"/>
      <c r="E105" s="27"/>
      <c r="F105" s="71" t="s">
        <v>7</v>
      </c>
    </row>
    <row r="106" spans="1:6" ht="15.75" thickBot="1" x14ac:dyDescent="0.3">
      <c r="A106" s="2" t="s">
        <v>1</v>
      </c>
      <c r="B106" s="21" t="s">
        <v>3</v>
      </c>
      <c r="C106" s="20" t="s">
        <v>4</v>
      </c>
      <c r="D106" s="27" t="s">
        <v>43</v>
      </c>
      <c r="E106" s="27" t="s">
        <v>6</v>
      </c>
      <c r="F106" s="72"/>
    </row>
    <row r="107" spans="1:6" ht="329.25" customHeight="1" x14ac:dyDescent="0.25">
      <c r="A107" s="42">
        <v>28</v>
      </c>
      <c r="B107" s="45">
        <v>1988</v>
      </c>
      <c r="C107" s="73" t="s">
        <v>54</v>
      </c>
      <c r="D107" s="36">
        <v>315.23</v>
      </c>
      <c r="E107" s="36">
        <v>3152.3</v>
      </c>
      <c r="F107" s="33">
        <v>10</v>
      </c>
    </row>
    <row r="108" spans="1:6" x14ac:dyDescent="0.25">
      <c r="A108" s="43"/>
      <c r="B108" s="46"/>
      <c r="C108" s="74"/>
      <c r="D108" s="37"/>
      <c r="E108" s="37"/>
      <c r="F108" s="34"/>
    </row>
    <row r="109" spans="1:6" x14ac:dyDescent="0.25">
      <c r="A109" s="43"/>
      <c r="B109" s="46"/>
      <c r="C109" s="74"/>
      <c r="D109" s="37"/>
      <c r="E109" s="37"/>
      <c r="F109" s="34"/>
    </row>
    <row r="110" spans="1:6" ht="15.75" thickBot="1" x14ac:dyDescent="0.3">
      <c r="A110" s="44"/>
      <c r="B110" s="47"/>
      <c r="C110" s="75"/>
      <c r="D110" s="38"/>
      <c r="E110" s="38"/>
      <c r="F110" s="35"/>
    </row>
    <row r="112" spans="1:6" x14ac:dyDescent="0.25">
      <c r="A112" s="12"/>
    </row>
    <row r="114" spans="1:1" x14ac:dyDescent="0.25">
      <c r="A114" s="12"/>
    </row>
    <row r="115" spans="1:1" x14ac:dyDescent="0.25">
      <c r="A115" s="12"/>
    </row>
  </sheetData>
  <mergeCells count="162">
    <mergeCell ref="H20:AM59"/>
    <mergeCell ref="B1:F1"/>
    <mergeCell ref="D2:D3"/>
    <mergeCell ref="E2:E3"/>
    <mergeCell ref="F2:F3"/>
    <mergeCell ref="C25:C27"/>
    <mergeCell ref="A51:A52"/>
    <mergeCell ref="B51:B52"/>
    <mergeCell ref="D51:D52"/>
    <mergeCell ref="E51:E52"/>
    <mergeCell ref="F51:F52"/>
    <mergeCell ref="B104:F104"/>
    <mergeCell ref="F105:F106"/>
    <mergeCell ref="C107:C110"/>
    <mergeCell ref="H3:I3"/>
    <mergeCell ref="A4:A7"/>
    <mergeCell ref="B4:B7"/>
    <mergeCell ref="A8:A13"/>
    <mergeCell ref="B8:B13"/>
    <mergeCell ref="D4:D7"/>
    <mergeCell ref="C86:C87"/>
    <mergeCell ref="B91:F91"/>
    <mergeCell ref="E92:E93"/>
    <mergeCell ref="F92:F93"/>
    <mergeCell ref="C94:C96"/>
    <mergeCell ref="C97:C99"/>
    <mergeCell ref="F88:F90"/>
    <mergeCell ref="E88:E90"/>
    <mergeCell ref="D88:D90"/>
    <mergeCell ref="B88:B90"/>
    <mergeCell ref="F74:F76"/>
    <mergeCell ref="C79:C80"/>
    <mergeCell ref="C81:C82"/>
    <mergeCell ref="B83:F83"/>
    <mergeCell ref="E84:E85"/>
    <mergeCell ref="D8:D13"/>
    <mergeCell ref="E4:E7"/>
    <mergeCell ref="E8:E13"/>
    <mergeCell ref="F4:F7"/>
    <mergeCell ref="F8:F13"/>
    <mergeCell ref="D14:D17"/>
    <mergeCell ref="E14:E17"/>
    <mergeCell ref="F14:F17"/>
    <mergeCell ref="B100:F100"/>
    <mergeCell ref="F84:F85"/>
    <mergeCell ref="F81:F82"/>
    <mergeCell ref="E81:E82"/>
    <mergeCell ref="D81:D82"/>
    <mergeCell ref="B81:B82"/>
    <mergeCell ref="C56:C58"/>
    <mergeCell ref="C59:C61"/>
    <mergeCell ref="B74:B76"/>
    <mergeCell ref="D74:D76"/>
    <mergeCell ref="E74:E76"/>
    <mergeCell ref="F18:F19"/>
    <mergeCell ref="C20:C24"/>
    <mergeCell ref="D20:D24"/>
    <mergeCell ref="E20:E24"/>
    <mergeCell ref="F20:F24"/>
    <mergeCell ref="B20:B24"/>
    <mergeCell ref="A14:A17"/>
    <mergeCell ref="B14:B17"/>
    <mergeCell ref="A18:A19"/>
    <mergeCell ref="B18:B19"/>
    <mergeCell ref="D18:D19"/>
    <mergeCell ref="E18:E19"/>
    <mergeCell ref="A28:A33"/>
    <mergeCell ref="B28:B33"/>
    <mergeCell ref="C28:C33"/>
    <mergeCell ref="D28:D33"/>
    <mergeCell ref="E28:E33"/>
    <mergeCell ref="F28:F33"/>
    <mergeCell ref="A20:A24"/>
    <mergeCell ref="A25:A27"/>
    <mergeCell ref="B25:B27"/>
    <mergeCell ref="D25:D27"/>
    <mergeCell ref="E25:E27"/>
    <mergeCell ref="F25:F27"/>
    <mergeCell ref="A34:A37"/>
    <mergeCell ref="B34:B37"/>
    <mergeCell ref="D34:D37"/>
    <mergeCell ref="E34:E37"/>
    <mergeCell ref="F34:F37"/>
    <mergeCell ref="A38:A40"/>
    <mergeCell ref="B38:B40"/>
    <mergeCell ref="D38:D40"/>
    <mergeCell ref="E38:E40"/>
    <mergeCell ref="F38:F40"/>
    <mergeCell ref="F41:F43"/>
    <mergeCell ref="E41:E43"/>
    <mergeCell ref="D41:D43"/>
    <mergeCell ref="B41:B43"/>
    <mergeCell ref="A41:A43"/>
    <mergeCell ref="A44:A46"/>
    <mergeCell ref="B44:B46"/>
    <mergeCell ref="D44:D46"/>
    <mergeCell ref="E44:E46"/>
    <mergeCell ref="F44:F46"/>
    <mergeCell ref="A47:A49"/>
    <mergeCell ref="F47:F49"/>
    <mergeCell ref="E47:E49"/>
    <mergeCell ref="D47:D49"/>
    <mergeCell ref="B47:B49"/>
    <mergeCell ref="F53:F55"/>
    <mergeCell ref="E53:E55"/>
    <mergeCell ref="D53:D55"/>
    <mergeCell ref="B53:B55"/>
    <mergeCell ref="A53:A55"/>
    <mergeCell ref="F56:F58"/>
    <mergeCell ref="E56:E58"/>
    <mergeCell ref="D56:D58"/>
    <mergeCell ref="B56:B58"/>
    <mergeCell ref="A56:A58"/>
    <mergeCell ref="F59:F61"/>
    <mergeCell ref="E59:E61"/>
    <mergeCell ref="D59:D61"/>
    <mergeCell ref="B59:B61"/>
    <mergeCell ref="A59:A61"/>
    <mergeCell ref="F62:F64"/>
    <mergeCell ref="E62:E64"/>
    <mergeCell ref="D62:D64"/>
    <mergeCell ref="B62:B64"/>
    <mergeCell ref="A62:A64"/>
    <mergeCell ref="F65:F67"/>
    <mergeCell ref="E65:E67"/>
    <mergeCell ref="D65:D67"/>
    <mergeCell ref="B65:B67"/>
    <mergeCell ref="A65:A67"/>
    <mergeCell ref="E68:E73"/>
    <mergeCell ref="D68:D73"/>
    <mergeCell ref="B68:B73"/>
    <mergeCell ref="A68:A73"/>
    <mergeCell ref="F79:F80"/>
    <mergeCell ref="E79:E80"/>
    <mergeCell ref="D79:D80"/>
    <mergeCell ref="B79:B80"/>
    <mergeCell ref="A79:A80"/>
    <mergeCell ref="A74:A76"/>
    <mergeCell ref="H17:J17"/>
    <mergeCell ref="F97:F99"/>
    <mergeCell ref="E97:E99"/>
    <mergeCell ref="D97:D99"/>
    <mergeCell ref="B97:B99"/>
    <mergeCell ref="A97:A99"/>
    <mergeCell ref="F107:F110"/>
    <mergeCell ref="E107:E110"/>
    <mergeCell ref="D107:D110"/>
    <mergeCell ref="A107:A110"/>
    <mergeCell ref="B107:B110"/>
    <mergeCell ref="A88:A90"/>
    <mergeCell ref="F94:F96"/>
    <mergeCell ref="E94:E96"/>
    <mergeCell ref="D94:D96"/>
    <mergeCell ref="B94:B96"/>
    <mergeCell ref="A94:A96"/>
    <mergeCell ref="A81:A82"/>
    <mergeCell ref="F86:F87"/>
    <mergeCell ref="E86:E87"/>
    <mergeCell ref="D86:D87"/>
    <mergeCell ref="B86:B87"/>
    <mergeCell ref="A86:A87"/>
    <mergeCell ref="F68:F7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2022-08-30T15:13:11Z</dcterms:created>
  <dcterms:modified xsi:type="dcterms:W3CDTF">2022-09-15T15:00:34Z</dcterms:modified>
</cp:coreProperties>
</file>