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STACIONAMENTO\REV 05\"/>
    </mc:Choice>
  </mc:AlternateContent>
  <bookViews>
    <workbookView xWindow="-120" yWindow="-120" windowWidth="20640" windowHeight="11160" activeTab="1"/>
  </bookViews>
  <sheets>
    <sheet name="Sintético" sheetId="2" r:id="rId1"/>
    <sheet name="Analítica" sheetId="3" r:id="rId2"/>
    <sheet name="CRONOGRAMA FÍSICO FINANCEIRO" sheetId="4" r:id="rId3"/>
  </sheets>
  <definedNames>
    <definedName name="_xlnm.Print_Area" localSheetId="0">Sintético!$A$1:$H$231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55" i="4" l="1"/>
  <c r="N248" i="4"/>
  <c r="M235" i="4"/>
  <c r="N235" i="4" s="1"/>
  <c r="N232" i="4"/>
  <c r="N229" i="4"/>
  <c r="M222" i="4"/>
  <c r="N210" i="4"/>
  <c r="N202" i="4"/>
  <c r="N198" i="4"/>
  <c r="N193" i="4"/>
  <c r="M169" i="4"/>
  <c r="M160" i="4"/>
  <c r="N190" i="4"/>
  <c r="N184" i="4"/>
  <c r="N179" i="4"/>
  <c r="N155" i="4"/>
  <c r="N148" i="4"/>
  <c r="N141" i="4"/>
  <c r="N138" i="4"/>
  <c r="J132" i="4"/>
  <c r="K132" i="4" s="1"/>
  <c r="L132" i="4" s="1"/>
  <c r="K108" i="4"/>
  <c r="L108" i="4" s="1"/>
  <c r="M108" i="4" s="1"/>
  <c r="L102" i="4"/>
  <c r="M95" i="4"/>
  <c r="M88" i="4"/>
  <c r="L79" i="4"/>
  <c r="M79" i="4" s="1"/>
  <c r="N74" i="4"/>
  <c r="L69" i="4"/>
  <c r="M69" i="4" s="1"/>
  <c r="L62" i="4"/>
  <c r="K53" i="4"/>
  <c r="J46" i="4"/>
  <c r="J39" i="4"/>
  <c r="I26" i="4"/>
  <c r="I15" i="4"/>
  <c r="H258" i="4"/>
  <c r="H227" i="2"/>
  <c r="H228" i="2" s="1"/>
  <c r="H229" i="2" s="1"/>
  <c r="J258" i="4" l="1"/>
  <c r="M258" i="4"/>
  <c r="I258" i="4"/>
  <c r="I259" i="4" s="1"/>
  <c r="N258" i="4"/>
  <c r="N259" i="4" s="1"/>
  <c r="N260" i="4" s="1"/>
  <c r="K258" i="4"/>
  <c r="L258" i="4"/>
  <c r="J259" i="4"/>
  <c r="J260" i="4" s="1"/>
  <c r="M259" i="4"/>
  <c r="M260" i="4" s="1"/>
  <c r="L259" i="4"/>
  <c r="L260" i="4" s="1"/>
  <c r="K259" i="4"/>
  <c r="K260" i="4" s="1"/>
  <c r="I260" i="4"/>
  <c r="H259" i="4"/>
  <c r="H260" i="4" s="1"/>
</calcChain>
</file>

<file path=xl/sharedStrings.xml><?xml version="1.0" encoding="utf-8"?>
<sst xmlns="http://schemas.openxmlformats.org/spreadsheetml/2006/main" count="11837" uniqueCount="1450">
  <si>
    <t>Item</t>
  </si>
  <si>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</si>
  <si>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</si>
  <si>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</si>
  <si>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</si>
  <si>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</si>
  <si>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</si>
  <si>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</si>
  <si>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</si>
  <si>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>ADMINISTRAÇÃO DA OBRA</t>
  </si>
  <si>
    <t xml:space="preserve"> 1.1 </t>
  </si>
  <si>
    <t xml:space="preserve"> 93563 </t>
  </si>
  <si>
    <t>SINAPI</t>
  </si>
  <si>
    <t>ALMOXARIFE COM ENCARGOS COMPLEMENTARES</t>
  </si>
  <si>
    <t>MES</t>
  </si>
  <si>
    <t xml:space="preserve"> 1.2 </t>
  </si>
  <si>
    <t xml:space="preserve"> 93564 </t>
  </si>
  <si>
    <t>APONTADOR OU APROPRIADOR COM ENCARGOS COMPLEMENTARES</t>
  </si>
  <si>
    <t xml:space="preserve"> 1.3 </t>
  </si>
  <si>
    <t xml:space="preserve"> 93567 </t>
  </si>
  <si>
    <t>ENGENHEIRO CIVIL DE OBRA PLENO COM ENCARGOS COMPLEMENTARES</t>
  </si>
  <si>
    <t xml:space="preserve"> 1.4 </t>
  </si>
  <si>
    <t xml:space="preserve"> 93572 </t>
  </si>
  <si>
    <t>ENCARREGADO GERAL DE OBRAS COM ENCARGOS COMPLEMENTARES</t>
  </si>
  <si>
    <t xml:space="preserve"> 1.5 </t>
  </si>
  <si>
    <t xml:space="preserve"> 94296 </t>
  </si>
  <si>
    <t>TOPOGRAFO COM ENCARGOS COMPLEMENTARES</t>
  </si>
  <si>
    <t xml:space="preserve"> 1.6 </t>
  </si>
  <si>
    <t xml:space="preserve"> 73847/003 </t>
  </si>
  <si>
    <t>ALUGUEL CONTAINER/SANIT C/2 VASOS/1 LAVAT/1 MIC/4 CHUV LARG=          2,20M COMPR=6,20M ALT=2,50M CHAPA ACO C/NERV TRAPEZ FORRO C/          ISOLAM TERMO/ACUSTICO CHASSIS REFORC PISO COMPENS NAVAL INCL          INST ELETR/HIDR EXCL TRANSP/CARGA/DESCARG</t>
  </si>
  <si>
    <t xml:space="preserve"> 1.7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</si>
  <si>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</si>
  <si>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</si>
  <si>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 xml:space="preserve"> 2 </t>
  </si>
  <si>
    <t>SERVIÇOS PRELIMINARES</t>
  </si>
  <si>
    <t xml:space="preserve"> 2.1 </t>
  </si>
  <si>
    <t xml:space="preserve"> 41598 </t>
  </si>
  <si>
    <t>ENTRADA PROVISORIA DE ENERGIA ELETRICA AEREA TRIFASICA 40A EM POSTE MADEIRA</t>
  </si>
  <si>
    <t>UN</t>
  </si>
  <si>
    <t xml:space="preserve"> 2.2 </t>
  </si>
  <si>
    <t xml:space="preserve"> TJAM/CONST - 446 </t>
  </si>
  <si>
    <t>Próprio</t>
  </si>
  <si>
    <t>SONDAGEM A PERCUSSÃO</t>
  </si>
  <si>
    <t>M</t>
  </si>
  <si>
    <t xml:space="preserve"> 2.3 </t>
  </si>
  <si>
    <t xml:space="preserve"> 74209/001 </t>
  </si>
  <si>
    <t>PLACA DE OBRA EM CHAPA DE ACO GALVANIZADO</t>
  </si>
  <si>
    <t>m²</t>
  </si>
  <si>
    <t xml:space="preserve"> 2.4 </t>
  </si>
  <si>
    <t xml:space="preserve"> 74220/001 </t>
  </si>
  <si>
    <t>TAPUME DE CHAPA DE MADEIRA COMPENSADA, E= 6MM, COM PINTURA A CAL E REAPROVEITAMENTO DE 2X</t>
  </si>
  <si>
    <t xml:space="preserve"> 2.5 </t>
  </si>
  <si>
    <t xml:space="preserve"> TJAM/CONST - 432 </t>
  </si>
  <si>
    <t>MOBILIZAÇÃO E DESMOBILIZAÇÃO DE CONTAINER</t>
  </si>
  <si>
    <t>UND</t>
  </si>
  <si>
    <t xml:space="preserve"> 2.6 </t>
  </si>
  <si>
    <t xml:space="preserve"> 93210 </t>
  </si>
  <si>
    <t>EXECUÇÃO DE REFEITÓRIO EM CANTEIRO DE OBRA EM CHAPA DE MADEIRA COMPENSADA, NÃO INCLUSO MOBILIÁRIO E EQUIPAMENTOS. AF_02/2016</t>
  </si>
  <si>
    <t xml:space="preserve"> 2.7 </t>
  </si>
  <si>
    <t xml:space="preserve"> 93212 </t>
  </si>
  <si>
    <t>EXECUÇÃO DE SANITÁRIO E VESTIÁRIO EM CANTEIRO DE OBRA EM CHAPA DE MADEIRA COMPENSADA, NÃO INCLUSO MOBILIÁRIO. AF_02/2016</t>
  </si>
  <si>
    <t xml:space="preserve"> 2.8 </t>
  </si>
  <si>
    <t xml:space="preserve"> 93214 </t>
  </si>
  <si>
    <t>EXECUÇÃO DE RESERVATÓRIO ELEVADO DE ÁGUA (1000 LITROS) EM CANTEIRO DE OBRA, APOIADO EM ESTRUTURA DE MADEIRA. AF_02/2016</t>
  </si>
  <si>
    <t xml:space="preserve"> 2.9 </t>
  </si>
  <si>
    <t xml:space="preserve"> 97064 </t>
  </si>
  <si>
    <t>MONTAGEM E DESMONTAGEM DE ANDAIME TUBULAR TIPO TORRE (EXCLUSIVE ANDAIME E LIMPEZA). AF_11/2017</t>
  </si>
  <si>
    <t xml:space="preserve"> 3 </t>
  </si>
  <si>
    <t>SERVIÇOS INICIAIS</t>
  </si>
  <si>
    <t xml:space="preserve"> 3.1 </t>
  </si>
  <si>
    <t xml:space="preserve"> 73822/002 </t>
  </si>
  <si>
    <t>LIMPEZA MECANIZADA DE TERRENO COM REMOCAO DE CAMADA VEGETAL, UTILIZANDO MOTONIVELADORA</t>
  </si>
  <si>
    <t xml:space="preserve"> 3.2 </t>
  </si>
  <si>
    <t xml:space="preserve"> 74022/010 </t>
  </si>
  <si>
    <t>ENSAIO DE COMPACTACAO - AMOSTRAS NAO TRABALHADAS - ENERGIA NORMAL - SOLOS</t>
  </si>
  <si>
    <t xml:space="preserve"> 3.3 </t>
  </si>
  <si>
    <t xml:space="preserve"> 74022/019 </t>
  </si>
  <si>
    <t>ENSAIO DE INDICE DE SUPORTE CALIFORNIA - AMOSTRAS NAO TRABALHADAS - ENERGIA NORMAL - SOLOS</t>
  </si>
  <si>
    <t xml:space="preserve"> 3.4 </t>
  </si>
  <si>
    <t xml:space="preserve"> 74022/023 </t>
  </si>
  <si>
    <t>ENSAIO DE TEOR DE UMIDADE - PROCESSO SPEEDY - SOLOS E AGREGADOS MIUDOS</t>
  </si>
  <si>
    <t xml:space="preserve"> 3.5 </t>
  </si>
  <si>
    <t xml:space="preserve"> 74022/006 </t>
  </si>
  <si>
    <t>ENSAIO DE GRANULOMETRIA POR PENEIRAMENTO - SOLOS</t>
  </si>
  <si>
    <t xml:space="preserve"> 3.6 </t>
  </si>
  <si>
    <t xml:space="preserve"> 74022/008 </t>
  </si>
  <si>
    <t>ENSAIO DE LIMITE DE LIQUIDEZ - SOLOS</t>
  </si>
  <si>
    <t xml:space="preserve"> 3.7 </t>
  </si>
  <si>
    <t xml:space="preserve"> 74022/009 </t>
  </si>
  <si>
    <t>ENSAIO DE LIMITE DE PLASTICIDADE - SOLOS</t>
  </si>
  <si>
    <t xml:space="preserve"> 3.8 </t>
  </si>
  <si>
    <t xml:space="preserve"> 98524 </t>
  </si>
  <si>
    <t>LIMPEZA MANUAL DE VEGETAÇÃO EM TERRENO COM ENXADA.AF_05/2018</t>
  </si>
  <si>
    <t xml:space="preserve"> 3.9 </t>
  </si>
  <si>
    <t xml:space="preserve"> 98531 </t>
  </si>
  <si>
    <t>CORTE RASO E RECORTE DE ÁRVORE COM DIÂMETRO DE TRONCO MAIOR OU IGUAL A 0,60 M.AF_05/2018</t>
  </si>
  <si>
    <t xml:space="preserve"> 3.10 </t>
  </si>
  <si>
    <t xml:space="preserve"> 98535 </t>
  </si>
  <si>
    <t>PODA EM ALTURA DE ÁRVORE COM DIÂMETRO DE TRONCO MAIOR OU IGUAL A 0,60 M.AF_05/2018</t>
  </si>
  <si>
    <t xml:space="preserve"> 3.11 </t>
  </si>
  <si>
    <t xml:space="preserve"> TJAM/CONST - 433 </t>
  </si>
  <si>
    <t>RETIRADA DE CONCERTINA DE MURO</t>
  </si>
  <si>
    <t xml:space="preserve"> 4 </t>
  </si>
  <si>
    <t>DEMOLIÇÕES</t>
  </si>
  <si>
    <t xml:space="preserve"> 4.1 </t>
  </si>
  <si>
    <t xml:space="preserve"> 72897 </t>
  </si>
  <si>
    <t>CARGA MANUAL DE ENTULHO EM CAMINHAO BASCULANTE 6 M3</t>
  </si>
  <si>
    <t>m³</t>
  </si>
  <si>
    <t xml:space="preserve"> 4.2 </t>
  </si>
  <si>
    <t xml:space="preserve"> 97624 </t>
  </si>
  <si>
    <t>DEMOLIÇÃO DE ALVENARIA DE TIJOLO MACIÇO, DE FORMA MANUAL, SEM REAPROVEITAMENTO. AF_12/2017</t>
  </si>
  <si>
    <t xml:space="preserve"> 4.3 </t>
  </si>
  <si>
    <t xml:space="preserve"> 97636 </t>
  </si>
  <si>
    <t>DEMOLIÇÃO PARCIAL DE PAVIMENTO ASFÁLTICO, DE FORMA MECANIZADA, SEM REAPROVEITAMENTO. AF_12/2017</t>
  </si>
  <si>
    <t xml:space="preserve"> 4.4 </t>
  </si>
  <si>
    <t xml:space="preserve"> 73616 </t>
  </si>
  <si>
    <t>DEMOLICAO DE CONCRETO SIMPLES</t>
  </si>
  <si>
    <t xml:space="preserve"> 4.5 </t>
  </si>
  <si>
    <t xml:space="preserve"> 97914 </t>
  </si>
  <si>
    <t>TRANSPORTE COM CAMINHÃO BASCULANTE DE 6 M3, EM VIA URBANA PAVIMENTADA, DMT ATÉ 30 KM (UNIDADE: M3XKM). AF_01/2018</t>
  </si>
  <si>
    <t>M3XKM</t>
  </si>
  <si>
    <t xml:space="preserve"> 5 </t>
  </si>
  <si>
    <t>TRABALHOS EM TERRAS</t>
  </si>
  <si>
    <t xml:space="preserve"> 5.1 </t>
  </si>
  <si>
    <t xml:space="preserve"> 72961 </t>
  </si>
  <si>
    <t>REGULARIZACAO E COMPACTACAO DE SUBLEITO ATE 20 CM DE ESPESSURA</t>
  </si>
  <si>
    <t xml:space="preserve"> 5.2 </t>
  </si>
  <si>
    <t xml:space="preserve"> 74205/001 </t>
  </si>
  <si>
    <t>ESCAVACAO MECANICA DE MATERIAL 1A. CATEGORIA, PROVENIENTE DE CORTE DE SUBLEITO (C/TRATOR ESTEIRAS  160HP)</t>
  </si>
  <si>
    <t xml:space="preserve"> 5.3 </t>
  </si>
  <si>
    <t xml:space="preserve"> 94319 </t>
  </si>
  <si>
    <t>ATERRO MANUAL DE VALAS COM SOLO ARGILO-ARENOSO E COMPACTAÇÃO MECANIZADA. AF_05/2016</t>
  </si>
  <si>
    <t xml:space="preserve"> 5.4 </t>
  </si>
  <si>
    <t xml:space="preserve"> TJAM/CONST - 447 </t>
  </si>
  <si>
    <t>ATERRO MANUAL DE VALAS COM REAPROVEITAMENTO DE MATERIAL RETIRADO EM OBRA - SOLO ARGILOSO</t>
  </si>
  <si>
    <t>M³</t>
  </si>
  <si>
    <t xml:space="preserve"> 5.5 </t>
  </si>
  <si>
    <t xml:space="preserve"> 6 </t>
  </si>
  <si>
    <t>MURO - FUNDAÇÃO</t>
  </si>
  <si>
    <t xml:space="preserve"> 6.1 </t>
  </si>
  <si>
    <t xml:space="preserve"> 73965/009 </t>
  </si>
  <si>
    <t>ESCAVACAO MANUAL DE VALA EM LODO, DE 1,5 ATE 3M, EXCLUINDO ESGOTAMENTO/ESCORAMENTO.</t>
  </si>
  <si>
    <t xml:space="preserve"> 6.2 </t>
  </si>
  <si>
    <t xml:space="preserve"> 92447 </t>
  </si>
  <si>
    <t>MONTAGEM E DESMONTAGEM DE FÔRMA DE VIGA, ESCORAMENTO COM PONTALETE DE MADEIRA, PÉ-DIREITO SIMPLES, EM MADEIRA SERRADA, 2 UTILIZAÇÕES. AF_12/2015</t>
  </si>
  <si>
    <t xml:space="preserve"> 6.3 </t>
  </si>
  <si>
    <t xml:space="preserve"> 92777 </t>
  </si>
  <si>
    <t>ARMAÇÃO DE PILAR OU VIGA DE UMA ESTRUTURA CONVENCIONAL DE CONCRETO ARMADO EM UMA EDIFICAÇÃO TÉRREA OU SOBRADO UTILIZANDO AÇO CA-50 DE 8,0 MM - MONTAGEM. AF_12/2015</t>
  </si>
  <si>
    <t>KG</t>
  </si>
  <si>
    <t xml:space="preserve"> 6.4 </t>
  </si>
  <si>
    <t xml:space="preserve"> 92873 </t>
  </si>
  <si>
    <t>LANÇAMENTO COM USO DE BALDES, ADENSAMENTO E ACABAMENTO DE CONCRETO EM ESTRUTURAS. AF_12/2015</t>
  </si>
  <si>
    <t xml:space="preserve"> 6.5 </t>
  </si>
  <si>
    <t xml:space="preserve"> 94962 </t>
  </si>
  <si>
    <t>CONCRETO MAGRO PARA LASTRO, TRAÇO 1:4,5:4,5 (CIMENTO/ AREIA MÉDIA/ BRITA 1)  - PREPARO MECÂNICO COM BETONEIRA 400 L. AF_07/2016</t>
  </si>
  <si>
    <t xml:space="preserve"> 6.6 </t>
  </si>
  <si>
    <t xml:space="preserve"> 94965 </t>
  </si>
  <si>
    <t>CONCRETO FCK = 25MPA, TRAÇO 1:2,3:2,7 (CIMENTO/ AREIA MÉDIA/ BRITA 1)  - PREPARO MECÂNICO COM BETONEIRA 400 L. AF_07/2016</t>
  </si>
  <si>
    <t xml:space="preserve"> 6.7 </t>
  </si>
  <si>
    <t xml:space="preserve"> 7 </t>
  </si>
  <si>
    <t>MURO - SUPRAESTRUTURA</t>
  </si>
  <si>
    <t xml:space="preserve"> 7.1 </t>
  </si>
  <si>
    <t xml:space="preserve"> 92410 </t>
  </si>
  <si>
    <t>MONTAGEM E DESMONTAGEM DE FÔRMA DE PILARES RETANGULARES E ESTRUTURAS SIMILARES COM ÁREA MÉDIA DAS SEÇÕES MENOR OU IGUAL A 0,25 M², PÉ-DIREITO SIMPLES, EM MADEIRA SERRADA, 2 UTILIZAÇÕES. AF_12/2015</t>
  </si>
  <si>
    <t xml:space="preserve"> 7.2 </t>
  </si>
  <si>
    <t xml:space="preserve"> 7.3 </t>
  </si>
  <si>
    <t xml:space="preserve"> 7.4 </t>
  </si>
  <si>
    <t xml:space="preserve"> 7.5 </t>
  </si>
  <si>
    <t xml:space="preserve"> TJAM/CONST - 434 </t>
  </si>
  <si>
    <t>CONCERTINA CLIPADA (DUPLA) EM ACO GALVANIZADO DE ALTA RESISTENCIA, COM ESPIRAL DE 300 MM, D = 2,76 MM</t>
  </si>
  <si>
    <t xml:space="preserve"> 8 </t>
  </si>
  <si>
    <t>ALVENARIA</t>
  </si>
  <si>
    <t xml:space="preserve"> 8.1 </t>
  </si>
  <si>
    <t xml:space="preserve"> 87530 </t>
  </si>
  <si>
    <t>MASSA ÚNICA, PARA RECEBIMENTO DE PINTURA, EM ARGAMASSA TRAÇO 1:2:8, PREPARO MANUAL, APLICADA MANUALMENTE EM FACES INTERNAS DE PAREDES, ESPESSURA DE 20MM, COM EXECUÇÃO DE TALISCAS. AF_06/2014</t>
  </si>
  <si>
    <t xml:space="preserve"> 8.2 </t>
  </si>
  <si>
    <t xml:space="preserve"> 87905 </t>
  </si>
  <si>
    <t>CHAPISCO APLICADO EM ALVENARIA (COM PRESENÇA DE VÃOS) E ESTRUTURAS DE CONCRETO DE FACHADA, COM COLHER DE PEDREIRO.  ARGAMASSA TRAÇO 1:3 COM PREPARO EM BETONEIRA 400L. AF_06/2014</t>
  </si>
  <si>
    <t xml:space="preserve"> 8.3 </t>
  </si>
  <si>
    <t xml:space="preserve"> 89168 </t>
  </si>
  <si>
    <t>(COMPOSIÇÃO REPRESENTATIVA) DO SERVIÇO DE ALVENARIA DE VEDAÇÃO DE BLOCOS VAZADOS DE CERÂMICA DE 9X19X19CM (ESPESSURA 9CM), PARA EDIFICAÇÃO HABITACIONAL UNIFAMILIAR (CASA) E EDIFICAÇÃO PÚBLICA PADRÃO. AF_11/2014</t>
  </si>
  <si>
    <t xml:space="preserve"> 9 </t>
  </si>
  <si>
    <t>PINTURA</t>
  </si>
  <si>
    <t xml:space="preserve"> 9.1 </t>
  </si>
  <si>
    <t xml:space="preserve"> 96132 </t>
  </si>
  <si>
    <t>APLICAÇÃO MANUAL DE MASSA ACRÍLICA EM PANOS DE FACHADA SEM PRESENÇA DE VÃOS, DE EDIFÍCIOS DE MÚLTIPLOS PAVIMENTOS, DUAS DEMÃOS. AF_05/2017</t>
  </si>
  <si>
    <t xml:space="preserve"> 9.2 </t>
  </si>
  <si>
    <t xml:space="preserve"> 88415 </t>
  </si>
  <si>
    <t>APLICAÇÃO MANUAL DE FUNDO SELADOR ACRÍLICO EM PAREDES EXTERNAS DE CASAS. AF_06/2014</t>
  </si>
  <si>
    <t xml:space="preserve"> 9.3 </t>
  </si>
  <si>
    <t xml:space="preserve"> 88489 </t>
  </si>
  <si>
    <t>APLICAÇÃO MANUAL DE PINTURA COM TINTA LÁTEX ACRÍLICA EM PAREDES, DUAS DEMÃOS. AF_06/2014</t>
  </si>
  <si>
    <t xml:space="preserve"> 10 </t>
  </si>
  <si>
    <t>MURO DE CONTENÇÃO</t>
  </si>
  <si>
    <t xml:space="preserve"> 10.1 </t>
  </si>
  <si>
    <t xml:space="preserve"> 10.2 </t>
  </si>
  <si>
    <t xml:space="preserve"> 10.3 </t>
  </si>
  <si>
    <t xml:space="preserve"> 10.4 </t>
  </si>
  <si>
    <t xml:space="preserve"> 10.5 </t>
  </si>
  <si>
    <t xml:space="preserve"> 10.6 </t>
  </si>
  <si>
    <t xml:space="preserve"> 10.7 </t>
  </si>
  <si>
    <t xml:space="preserve"> 11 </t>
  </si>
  <si>
    <t>DRENAGEM</t>
  </si>
  <si>
    <t xml:space="preserve"> 11.1 </t>
  </si>
  <si>
    <t xml:space="preserve"> 72915 </t>
  </si>
  <si>
    <t>ESCAVACAO MECANICA DE VALA EM MATERIAL DE 2A. CATEGORIA ATE 2 M DE PROFUNDIDADE COM UTILIZACAO DE ESCAVADEIRA HIDRAULICA</t>
  </si>
  <si>
    <t xml:space="preserve"> 11.2 </t>
  </si>
  <si>
    <t xml:space="preserve"> 79482 </t>
  </si>
  <si>
    <t>ATERRO COM AREIA COM ADENSAMENTO HIDRAULICO</t>
  </si>
  <si>
    <t xml:space="preserve"> 11.3 </t>
  </si>
  <si>
    <t xml:space="preserve"> 92855 </t>
  </si>
  <si>
    <t>TUBO DE CONCRETO PARA REDES COLETORAS DE ESGOTO SANITÁRIO, DIÂMETRO DE 600 MM, JUNTA ELÁSTICA, INSTALADO EM LOCAL COM ALTO NÍVEL DE INTERFERÊNCIAS - FORNECIMENTO E ASSENTAMENTO. AF_12/2015</t>
  </si>
  <si>
    <t xml:space="preserve"> 11.4 </t>
  </si>
  <si>
    <t xml:space="preserve"> 93382 </t>
  </si>
  <si>
    <t>REATERRO MANUAL DE VALAS COM COMPACTAÇÃO MECANIZADA. AF_04/2016</t>
  </si>
  <si>
    <t xml:space="preserve"> 11.5 </t>
  </si>
  <si>
    <t xml:space="preserve"> 12 </t>
  </si>
  <si>
    <t>CAIXAS DE DRENAGEM EM CONCRETO</t>
  </si>
  <si>
    <t xml:space="preserve"> 12.1 </t>
  </si>
  <si>
    <t xml:space="preserve"> 12.2 </t>
  </si>
  <si>
    <t xml:space="preserve"> 12.3 </t>
  </si>
  <si>
    <t xml:space="preserve"> 12.4 </t>
  </si>
  <si>
    <t xml:space="preserve"> 12.5 </t>
  </si>
  <si>
    <t xml:space="preserve"> 94964 </t>
  </si>
  <si>
    <t>CONCRETO FCK = 20MPA, TRAÇO 1:2,7:3 (CIMENTO/ AREIA MÉDIA/ BRITA 1)  - PREPARO MECÂNICO COM BETONEIRA 400 L. AF_07/2016</t>
  </si>
  <si>
    <t xml:space="preserve"> 13 </t>
  </si>
  <si>
    <t>CANALETAS EM CONCRETO</t>
  </si>
  <si>
    <t xml:space="preserve"> 13.1 </t>
  </si>
  <si>
    <t xml:space="preserve"> 13.2 </t>
  </si>
  <si>
    <t xml:space="preserve"> 13.3 </t>
  </si>
  <si>
    <t xml:space="preserve"> 13.4 </t>
  </si>
  <si>
    <t xml:space="preserve"> TJAM/CONST - 435 </t>
  </si>
  <si>
    <t>CONFECÇÃO DE GRELHA PARA CANALETAS</t>
  </si>
  <si>
    <t>M²</t>
  </si>
  <si>
    <t xml:space="preserve"> 14 </t>
  </si>
  <si>
    <t>RAMPA DE CONCRETO</t>
  </si>
  <si>
    <t xml:space="preserve"> 14.1 </t>
  </si>
  <si>
    <t xml:space="preserve"> 96177 </t>
  </si>
  <si>
    <t>ESTACA RAIZ, DIÂMETRO DE 31 CM, COMPRIMENTO DE 11 A 20 M, COM PRESENÇA DE ROCHA. AF_05/2017</t>
  </si>
  <si>
    <t xml:space="preserve"> 14.2 </t>
  </si>
  <si>
    <t xml:space="preserve"> 92768 </t>
  </si>
  <si>
    <t>ARMAÇÃO DE LAJE DE UMA ESTRUTURA CONVENCIONAL DE CONCRETO ARMADO EM UM EDIFÍCIO DE MÚLTIPLOS PAVIMENTOS UTILIZANDO AÇO CA-60 DE 5,0 MM - MONTAGEM. AF_12/2015</t>
  </si>
  <si>
    <t xml:space="preserve"> 14.3 </t>
  </si>
  <si>
    <t xml:space="preserve"> 92769 </t>
  </si>
  <si>
    <t>ARMAÇÃO DE LAJE DE UMA ESTRUTURA CONVENCIONAL DE CONCRETO ARMADO EM UM EDIFÍCIO DE MÚLTIPLOS PAVIMENTOS UTILIZANDO AÇO CA-50 DE 6,3 MM - MONTAGEM. AF_12/2015</t>
  </si>
  <si>
    <t xml:space="preserve"> 14.4 </t>
  </si>
  <si>
    <t xml:space="preserve"> 92770 </t>
  </si>
  <si>
    <t>ARMAÇÃO DE LAJE DE UMA ESTRUTURA CONVENCIONAL DE CONCRETO ARMADO EM UM EDIFÍCIO DE MÚLTIPLOS PAVIMENTOS UTILIZANDO AÇO CA-50 DE 8,0 MM - MONTAGEM. AF_12/2015</t>
  </si>
  <si>
    <t xml:space="preserve"> 14.5 </t>
  </si>
  <si>
    <t xml:space="preserve"> 92771 </t>
  </si>
  <si>
    <t>ARMAÇÃO DE LAJE DE UMA ESTRUTURA CONVENCIONAL DE CONCRETO ARMADO EM UM EDIFÍCIO DE MÚLTIPLOS PAVIMENTOS UTILIZANDO AÇO CA-50 DE 10,0 MM - MONTAGEM. AF_12/2015</t>
  </si>
  <si>
    <t xml:space="preserve"> 14.6 </t>
  </si>
  <si>
    <t xml:space="preserve"> 92772 </t>
  </si>
  <si>
    <t>ARMAÇÃO DE LAJE DE UMA ESTRUTURA CONVENCIONAL DE CONCRETO ARMADO EM UM EDIFÍCIO DE MÚLTIPLOS PAVIMENTOS UTILIZANDO AÇO CA-50 DE 12,5 MM - MONTAGEM. AF_12/2015</t>
  </si>
  <si>
    <t xml:space="preserve"> 14.7 </t>
  </si>
  <si>
    <t xml:space="preserve"> 92773 </t>
  </si>
  <si>
    <t>ARMAÇÃO DE LAJE DE UMA ESTRUTURA CONVENCIONAL DE CONCRETO ARMADO EM UM EDIFÍCIO DE MÚLTIPLOS PAVIMENTOS UTILIZANDO AÇO CA-50 DE 16,0 MM - MONTAGEM. AF_12/2015</t>
  </si>
  <si>
    <t xml:space="preserve"> 14.8 </t>
  </si>
  <si>
    <t xml:space="preserve"> 92774 </t>
  </si>
  <si>
    <t>ARMAÇÃO DE LAJE DE UMA ESTRUTURA CONVENCIONAL DE CONCRETO ARMADO EM UM EDIFÍCIO DE MÚLTIPLOS PAVIMENTOS UTILIZANDO AÇO CA-50 DE 20,0 MM - MONTAGEM. AF_12/2015</t>
  </si>
  <si>
    <t xml:space="preserve"> 14.10 </t>
  </si>
  <si>
    <t xml:space="preserve"> 95602 </t>
  </si>
  <si>
    <t>ARRASAMENTO MECANICO DE ESTACA DE CONCRETO ARMADO, DIAMETROS DE 41 CM A 60 CM. AF_11/2016</t>
  </si>
  <si>
    <t xml:space="preserve"> 14.11 </t>
  </si>
  <si>
    <t xml:space="preserve"> 14.12 </t>
  </si>
  <si>
    <t xml:space="preserve"> 92874 </t>
  </si>
  <si>
    <t>LANÇAMENTO COM USO DE BOMBA, ADENSAMENTO E ACABAMENTO DE CONCRETO EM ESTRUTURAS. AF_12/2015</t>
  </si>
  <si>
    <t xml:space="preserve"> 14.13 </t>
  </si>
  <si>
    <t xml:space="preserve"> 92263 </t>
  </si>
  <si>
    <t>FABRICAÇÃO DE FÔRMA PARA PILARES E ESTRUTURAS SIMILARES, EM CHAPA DE MADEIRA COMPENSADA RESINADA, E = 17 MM. AF_12/2015</t>
  </si>
  <si>
    <t xml:space="preserve"> 14.14 </t>
  </si>
  <si>
    <t xml:space="preserve"> 94970 </t>
  </si>
  <si>
    <t>CONCRETO FCK = 20MPA, TRAÇO 1:2,7:3 (CIMENTO/ AREIA MÉDIA/ BRITA 1)  - PREPARO MECÂNICO COM BETONEIRA 600 L. AF_07/2016</t>
  </si>
  <si>
    <t xml:space="preserve"> 14.15 </t>
  </si>
  <si>
    <t xml:space="preserve"> 14.16 </t>
  </si>
  <si>
    <t xml:space="preserve"> 96537 </t>
  </si>
  <si>
    <t>FABRICAÇÃO, MONTAGEM E DESMONTAGEM DE FÔRMA PARA BLOCO DE COROAMENTO, EM CHAPA DE MADEIRA COMPENSADA RESINADA, E=17 MM, 2 UTILIZAÇÕES. AF_06/2017</t>
  </si>
  <si>
    <t xml:space="preserve"> 14.17 </t>
  </si>
  <si>
    <t xml:space="preserve"> 96544 </t>
  </si>
  <si>
    <t>ARMAÇÃO DE BLOCO, VIGA BALDRAME OU SAPATA UTILIZANDO AÇO CA-50 DE 6,3 MM - MONTAGEM. AF_06/2017</t>
  </si>
  <si>
    <t xml:space="preserve"> 14.18 </t>
  </si>
  <si>
    <t xml:space="preserve"> 96545 </t>
  </si>
  <si>
    <t>ARMAÇÃO DE BLOCO, VIGA BALDRAME OU SAPATA UTILIZANDO AÇO CA-50 DE 8 MM - MONTAGEM. AF_06/2017</t>
  </si>
  <si>
    <t xml:space="preserve"> 14.19 </t>
  </si>
  <si>
    <t xml:space="preserve"> 96546 </t>
  </si>
  <si>
    <t>ARMAÇÃO DE BLOCO, VIGA BALDRAME OU SAPATA UTILIZANDO AÇO CA-50 DE 10 MM - MONTAGEM. AF_06/2017</t>
  </si>
  <si>
    <t xml:space="preserve"> 14.20 </t>
  </si>
  <si>
    <t xml:space="preserve"> 96547 </t>
  </si>
  <si>
    <t>ARMAÇÃO DE BLOCO, VIGA BALDRAME OU SAPATA UTILIZANDO AÇO CA-50 DE 12,5 MM - MONTAGEM. AF_06/2017</t>
  </si>
  <si>
    <t xml:space="preserve"> 14.21 </t>
  </si>
  <si>
    <t xml:space="preserve"> 96548 </t>
  </si>
  <si>
    <t>ARMAÇÃO DE BLOCO, VIGA BALDRAME OU SAPATA UTILIZANDO AÇO CA-50 DE 16 MM - MONTAGEM. AF_06/2017</t>
  </si>
  <si>
    <t xml:space="preserve"> 14.22 </t>
  </si>
  <si>
    <t xml:space="preserve"> 96549 </t>
  </si>
  <si>
    <t>ARMAÇÃO DE BLOCO, VIGA BALDRAME OU SAPATA UTILIZANDO AÇO CA-50 DE 20 MM - MONTAGEM. AF_06/2017</t>
  </si>
  <si>
    <t xml:space="preserve"> 14.23 </t>
  </si>
  <si>
    <t xml:space="preserve"> 96550 </t>
  </si>
  <si>
    <t>ARMAÇÃO DE BLOCO, VIGA BALDRAME OU SAPATA UTILIZANDO AÇO CA-50 DE 25 MM - MONTAGEM. AF_06/2017</t>
  </si>
  <si>
    <t xml:space="preserve"> 15 </t>
  </si>
  <si>
    <t>PAVIMENTAÇÃO</t>
  </si>
  <si>
    <t xml:space="preserve"> 15.1 </t>
  </si>
  <si>
    <t xml:space="preserve"> 72943 </t>
  </si>
  <si>
    <t>PINTURA DE LIGACAO COM EMULSAO RR-2C</t>
  </si>
  <si>
    <t xml:space="preserve"> 15.2 </t>
  </si>
  <si>
    <t xml:space="preserve"> 94271 </t>
  </si>
  <si>
    <t>GUIA (MEIO-FIO) E SARJETA CONJUGADOS DE CONCRETO, MOLDADA  IN LOCO  EM TRECHO RETO COM EXTRUSORA, 65 CM BASE (15 CM BASE DA GUIA + 50 CM BASE DA SARJETA) X 26 CM ALTURA. AF_06/2016</t>
  </si>
  <si>
    <t xml:space="preserve"> 15.3 </t>
  </si>
  <si>
    <t xml:space="preserve"> 95995 </t>
  </si>
  <si>
    <t>CONSTRUÇÃO DE PAVIMENTO COM APLICAÇÃO DE CONCRETO BETUMINOSO USINADO A QUENTE (CBUQ), CAMADA DE ROLAMENTO, COM ESPESSURA DE 5,0 CM - EXCLUSIVE TRANSPORTE. AF_03/2017</t>
  </si>
  <si>
    <t xml:space="preserve"> 15.4 </t>
  </si>
  <si>
    <t xml:space="preserve"> 96401 </t>
  </si>
  <si>
    <t>EXECUÇÃO DE IMPRIMAÇÃO COM ASFALTO DILUÍDO CM-30. AF_09/2017</t>
  </si>
  <si>
    <t xml:space="preserve"> 16 </t>
  </si>
  <si>
    <t>PINTURA DE SINALIZAÇÃO</t>
  </si>
  <si>
    <t xml:space="preserve"> 16.1 </t>
  </si>
  <si>
    <t xml:space="preserve"> 72947 </t>
  </si>
  <si>
    <t>SINALIZACAO HORIZONTAL COM TINTA RETRORREFLETIVA A BASE DE RESINA ACRILICA COM MICROESFERAS DE VIDRO</t>
  </si>
  <si>
    <t xml:space="preserve"> 17 </t>
  </si>
  <si>
    <t>POSTES - FUNDAÇÃO</t>
  </si>
  <si>
    <t xml:space="preserve"> 17.1 </t>
  </si>
  <si>
    <t xml:space="preserve"> 73855/001 </t>
  </si>
  <si>
    <t>CHUMBADOR DE AÇO PARA FIXAÇÃO DE POSTE DE ACO RETO OU CURVO 7 A 9M COM FLANGE - FORNECIMENTO E INSTALACAO</t>
  </si>
  <si>
    <t xml:space="preserve"> 17.2 </t>
  </si>
  <si>
    <t xml:space="preserve"> 17.3 </t>
  </si>
  <si>
    <t xml:space="preserve"> 17.4 </t>
  </si>
  <si>
    <t xml:space="preserve"> 17.5 </t>
  </si>
  <si>
    <t xml:space="preserve"> 18 </t>
  </si>
  <si>
    <t>POSTES - CAIXAS DE PASSAGEM</t>
  </si>
  <si>
    <t xml:space="preserve"> 18.1 </t>
  </si>
  <si>
    <t xml:space="preserve"> 18.2 </t>
  </si>
  <si>
    <t xml:space="preserve"> 18.3 </t>
  </si>
  <si>
    <t xml:space="preserve"> 18.4 </t>
  </si>
  <si>
    <t xml:space="preserve"> 18.5 </t>
  </si>
  <si>
    <t xml:space="preserve"> 19 </t>
  </si>
  <si>
    <t>POSTES - TAMPAS DAS CAIXAS DE PASSAGEM</t>
  </si>
  <si>
    <t xml:space="preserve"> 19.1 </t>
  </si>
  <si>
    <t xml:space="preserve"> 92414 </t>
  </si>
  <si>
    <t>MONTAGEM E DESMONTAGEM DE FÔRMA DE PILARES RETANGULARES E ESTRUTURAS SIMILARES COM ÁREA MÉDIA DAS SEÇÕES MENOR OU IGUAL A 0,25 M², PÉ-DIREITO SIMPLES, EM CHAPA DE MADEIRA COMPENSADA RESINADA, 2 UTILIZAÇÕES. AF_12/2015</t>
  </si>
  <si>
    <t xml:space="preserve"> 19.2 </t>
  </si>
  <si>
    <t xml:space="preserve"> 19.3 </t>
  </si>
  <si>
    <t xml:space="preserve"> 20 </t>
  </si>
  <si>
    <t>GUARITA - INFRAESTRUTURA</t>
  </si>
  <si>
    <t xml:space="preserve"> 20.1 </t>
  </si>
  <si>
    <t xml:space="preserve"> 20.2 </t>
  </si>
  <si>
    <t xml:space="preserve"> 20.3 </t>
  </si>
  <si>
    <t xml:space="preserve"> 20.4 </t>
  </si>
  <si>
    <t xml:space="preserve"> 20.5 </t>
  </si>
  <si>
    <t xml:space="preserve"> 96541 </t>
  </si>
  <si>
    <t>FABRICAÇÃO, MONTAGEM E DESMONTAGEM DE FÔRMA PARA SAPATA, EM CHAPA DE MADEIRA COMPENSADA RESINADA, E=17 MM, 4 UTILIZAÇÕES. AF_06/2017</t>
  </si>
  <si>
    <t xml:space="preserve"> 20.6 </t>
  </si>
  <si>
    <t xml:space="preserve"> 20.7 </t>
  </si>
  <si>
    <t xml:space="preserve"> 21 </t>
  </si>
  <si>
    <t>GUARITA - SUPRAESTRUTURA</t>
  </si>
  <si>
    <t xml:space="preserve"> 21.1 </t>
  </si>
  <si>
    <t xml:space="preserve"> 21.2 </t>
  </si>
  <si>
    <t xml:space="preserve"> 92451 </t>
  </si>
  <si>
    <t>MONTAGEM E DESMONTAGEM DE FÔRMA DE VIGA, ESCORAMENTO COM GARFO DE MADEIRA, PÉ-DIREITO SIMPLES, EM CHAPA DE MADEIRA RESINADA, 2 UTILIZAÇÕES. AF_12/2015</t>
  </si>
  <si>
    <t xml:space="preserve"> 21.3 </t>
  </si>
  <si>
    <t xml:space="preserve"> 92510 </t>
  </si>
  <si>
    <t>MONTAGEM E DESMONTAGEM DE FÔRMA DE LAJE MACIÇA COM ÁREA MÉDIA MAIOR QUE 20 M², PÉ-DIREITO SIMPLES, EM CHAPA DE MADEIRA COMPENSADA RESINADA, 2 UTILIZAÇÕES. AF_12/2015</t>
  </si>
  <si>
    <t xml:space="preserve"> 21.4 </t>
  </si>
  <si>
    <t xml:space="preserve"> 21.5 </t>
  </si>
  <si>
    <t xml:space="preserve"> 92787 </t>
  </si>
  <si>
    <t>ARMAÇÃO DE LAJE DE UMA ESTRUTURA CONVENCIONAL DE CONCRETO ARMADO EM UMA EDIFICAÇÃO TÉRREA OU SOBRADO UTILIZANDO AÇO CA-50 DE 10,0 MM - MONTAGEM. AF_12/2015</t>
  </si>
  <si>
    <t xml:space="preserve"> 21.6 </t>
  </si>
  <si>
    <t xml:space="preserve"> 21.7 </t>
  </si>
  <si>
    <t xml:space="preserve"> 21.8 </t>
  </si>
  <si>
    <t xml:space="preserve"> 98547 </t>
  </si>
  <si>
    <t>IMPERMEABILIZAÇÃO DE SUPERFÍCIE COM MANTA ASFÁLTICA, DUAS CAMADAS, INCLUSIVE APLICAÇÃO DE PRIMER ASFÁLTICO, E=3MM E E=4MM. AF_06/2018</t>
  </si>
  <si>
    <t xml:space="preserve"> 22 </t>
  </si>
  <si>
    <t>GUARITA - PAREDES E PAINEIS</t>
  </si>
  <si>
    <t xml:space="preserve"> 22.1 </t>
  </si>
  <si>
    <t xml:space="preserve"> 22.2 </t>
  </si>
  <si>
    <t xml:space="preserve"> 22.3 </t>
  </si>
  <si>
    <t xml:space="preserve"> 23 </t>
  </si>
  <si>
    <t>GUARITA - PINTURA</t>
  </si>
  <si>
    <t xml:space="preserve"> 23.1 </t>
  </si>
  <si>
    <t xml:space="preserve"> 23.2 </t>
  </si>
  <si>
    <t xml:space="preserve"> 23.3 </t>
  </si>
  <si>
    <t xml:space="preserve"> 88497 </t>
  </si>
  <si>
    <t>APLICAÇÃO E LIXAMENTO DE MASSA LÁTEX EM PAREDES, DUAS DEMÃOS. AF_06/2014</t>
  </si>
  <si>
    <t xml:space="preserve"> 23.4 </t>
  </si>
  <si>
    <t xml:space="preserve"> 95626 </t>
  </si>
  <si>
    <t>APLICAÇÃO MANUAL DE TINTA LÁTEX ACRÍLICA EM PAREDE EXTERNAS DE CASAS, DUAS DEMÃOS. AF_11/2016</t>
  </si>
  <si>
    <t xml:space="preserve"> 24 </t>
  </si>
  <si>
    <t>GUARITA - FORRO</t>
  </si>
  <si>
    <t xml:space="preserve"> 24.1 </t>
  </si>
  <si>
    <t xml:space="preserve"> 96486 </t>
  </si>
  <si>
    <t>FORRO DE PVC, LISO, PARA AMBIENTES COMERCIAIS, INCLUSIVE ESTRUTURA DE FIXAÇÃO. AF_05/2017_P</t>
  </si>
  <si>
    <t xml:space="preserve"> 25 </t>
  </si>
  <si>
    <t>GUARITA - PISO</t>
  </si>
  <si>
    <t xml:space="preserve"> 25.1 </t>
  </si>
  <si>
    <t xml:space="preserve"> 83534 </t>
  </si>
  <si>
    <t>LASTRO DE CONCRETO, PREPARO MECÂNICO, INCLUSOS ADITIVO IMPERMEABILIZANTE, LANÇAMENTO E ADENSAMENTO</t>
  </si>
  <si>
    <t xml:space="preserve"> 25.2 </t>
  </si>
  <si>
    <t xml:space="preserve"> 87250 </t>
  </si>
  <si>
    <t>REVESTIMENTO CERÂMICO PARA PISO COM PLACAS TIPO ESMALTADA EXTRA DE DIMENSÕES 45X45 CM APLICADA EM AMBIENTES DE ÁREA ENTRE 5 M2 E 10 M2. AF_06/2014</t>
  </si>
  <si>
    <t xml:space="preserve"> 25.3 </t>
  </si>
  <si>
    <t xml:space="preserve"> 87372 </t>
  </si>
  <si>
    <t>ARGAMASSA TRAÇO 1:3 (CIMENTO E AREIA MÉDIA) PARA CONTRAPISO, PREPARO MANUAL. AF_06/2014</t>
  </si>
  <si>
    <t xml:space="preserve"> 26 </t>
  </si>
  <si>
    <t>GUARITA - ESQUADRIAS</t>
  </si>
  <si>
    <t xml:space="preserve"> 26.1 </t>
  </si>
  <si>
    <t xml:space="preserve"> 91341 </t>
  </si>
  <si>
    <t>PORTA EM ALUMÍNIO DE ABRIR TIPO VENEZIANA COM GUARNIÇÃO, FIXAÇÃO COM PARAFUSOS - FORNECIMENTO E INSTALAÇÃO. AF_08/2015</t>
  </si>
  <si>
    <t xml:space="preserve"> 26.2 </t>
  </si>
  <si>
    <t xml:space="preserve"> 94570 </t>
  </si>
  <si>
    <t>JANELA DE ALUMÍNIO DE CORRER, 2 FOLHAS, FIXAÇÃO COM PARAFUSO SOBRE CONTRAMARCO (EXCLUSIVE CONTRAMARCO), COM VIDROS PADRONIZADA. AF_07/2016</t>
  </si>
  <si>
    <t xml:space="preserve"> 27 </t>
  </si>
  <si>
    <t>GUARITA - APARELHOS E METAIS</t>
  </si>
  <si>
    <t xml:space="preserve"> 27.1 </t>
  </si>
  <si>
    <t xml:space="preserve"> TJAM0016 </t>
  </si>
  <si>
    <t>ASSENTO SANITÁRIO ALMOFADADO</t>
  </si>
  <si>
    <t xml:space="preserve"> 27.2 </t>
  </si>
  <si>
    <t xml:space="preserve"> 86906 </t>
  </si>
  <si>
    <t>TORNEIRA CROMADA DE MESA, 1/2" OU 3/4", PARA LAVATÓRIO, PADRÃO POPULAR - FORNECIMENTO E INSTALAÇÃO. AF_12/2013</t>
  </si>
  <si>
    <t xml:space="preserve"> 27.3 </t>
  </si>
  <si>
    <t xml:space="preserve"> 86932 </t>
  </si>
  <si>
    <t>VASO SANITÁRIO SIFONADO COM CAIXA ACOPLADA LOUÇA BRANCA - PADRÃO MÉDIO, INCLUSO ENGATE FLEXÍVEL EM METAL CROMADO, 1/2 X 40CM - FORNECIMENTO E INSTALAÇÃO. AF_12/2013</t>
  </si>
  <si>
    <t xml:space="preserve"> 27.4 </t>
  </si>
  <si>
    <t xml:space="preserve"> 86939 </t>
  </si>
  <si>
    <t>LAVATÓRIO LOUÇA BRANCA COM COLUNA, *44 X 35,5* CM, PADRÃO POPULAR, INCLUSO SIFÃO FLEXÍVEL EM PVC, VÁLVULA E ENGATE FLEXÍVEL 30CM EM PLÁSTICO E COM TORNEIRA CROMADA PADRÃO POPULAR - FORNECIMENTO E INSTALAÇÃO. AF_12/2013</t>
  </si>
  <si>
    <t xml:space="preserve"> 27.5 </t>
  </si>
  <si>
    <t xml:space="preserve"> 95544 </t>
  </si>
  <si>
    <t>PAPELEIRA DE PAREDE EM METAL CROMADO SEM TAMPA, INCLUSO FIXAÇÃO. AF_10/2016</t>
  </si>
  <si>
    <t xml:space="preserve"> 27.6 </t>
  </si>
  <si>
    <t xml:space="preserve"> 95547 </t>
  </si>
  <si>
    <t>SABONETEIRA PLASTICA TIPO DISPENSER PARA SABONETE LIQUIDO COM RESERVATORIO 800 A 1500 ML, INCLUSO FIXAÇÃO. AF_10/2016</t>
  </si>
  <si>
    <t xml:space="preserve"> 28 </t>
  </si>
  <si>
    <t>GUARITA - ELÉTRICA</t>
  </si>
  <si>
    <t xml:space="preserve"> 28.1 </t>
  </si>
  <si>
    <t xml:space="preserve"> 74130/001 </t>
  </si>
  <si>
    <t>DISJUNTOR TERMOMAGNETICO MONOPOLAR PADRAO NEMA (AMERICANO) 10 A 30A 240V, FORNECIMENTO E INSTALACAO</t>
  </si>
  <si>
    <t xml:space="preserve"> 28.2 </t>
  </si>
  <si>
    <t xml:space="preserve"> 74130/003 </t>
  </si>
  <si>
    <t>DISJUNTOR TERMOMAGNETICO BIPOLAR PADRAO NEMA (AMERICANO) 10 A 50A 240V, FORNECIMENTO E INSTALACAO</t>
  </si>
  <si>
    <t xml:space="preserve"> 28.3 </t>
  </si>
  <si>
    <t xml:space="preserve"> 74131/001 </t>
  </si>
  <si>
    <t>QUADRO DE DISTRIBUICAO DE ENERGIA DE EMBUTIR, EM CHAPA METALICA, PARA 3 DISJUNTORES TERMOMAGNETICOS MONOPOLARES SEM BARRAMENTO FORNECIMENTO E INSTALACAO</t>
  </si>
  <si>
    <t xml:space="preserve"> 28.4 </t>
  </si>
  <si>
    <t xml:space="preserve"> 83465 </t>
  </si>
  <si>
    <t>INTERRUPTOR INTERMEDIARIO (FOUR-WAY) - FORNECIMENTO E INSTALACAO</t>
  </si>
  <si>
    <t xml:space="preserve"> 28.5 </t>
  </si>
  <si>
    <t xml:space="preserve"> 91867 </t>
  </si>
  <si>
    <t>ELETRODUTO RÍGIDO ROSCÁVEL, PVC, DN 25 MM (3/4"), PARA CIRCUITOS TERMINAIS, INSTALADO EM LAJE - FORNECIMENTO E INSTALAÇÃO. AF_12/2015</t>
  </si>
  <si>
    <t xml:space="preserve"> 28.6 </t>
  </si>
  <si>
    <t xml:space="preserve"> 91884 </t>
  </si>
  <si>
    <t>LUVA PARA ELETRODUTO, PVC, ROSCÁVEL, DN 25 MM (3/4"), PARA CIRCUITOS TERMINAIS, INSTALADA EM PAREDE - FORNECIMENTO E INSTALAÇÃO. AF_12/2015</t>
  </si>
  <si>
    <t xml:space="preserve"> 28.7 </t>
  </si>
  <si>
    <t xml:space="preserve"> 91914 </t>
  </si>
  <si>
    <t>CURVA 90 GRAUS PARA ELETRODUTO, PVC, ROSCÁVEL, DN 25 MM (3/4"), PARA CIRCUITOS TERMINAIS, INSTALADA EM PAREDE - FORNECIMENTO E INSTALAÇÃO. AF_12/2015</t>
  </si>
  <si>
    <t xml:space="preserve"> 28.8 </t>
  </si>
  <si>
    <t xml:space="preserve"> 93142 </t>
  </si>
  <si>
    <t>PONTO DE TOMADA RESIDENCIAL INCLUINDO TOMADA (2 MÓDULOS) 10A/250V, CAIXA ELÉTRICA, ELETRODUTO, CABO, RASGO, QUEBRA E CHUMBAMENTO. AF_01/2016</t>
  </si>
  <si>
    <t xml:space="preserve"> 28.9 </t>
  </si>
  <si>
    <t xml:space="preserve"> TJAM/ELET - 29 </t>
  </si>
  <si>
    <t>LUMINÁRIA TIPO JABUTI LED 20W – ÁREA EXTERNA - FORN E INST.</t>
  </si>
  <si>
    <t xml:space="preserve"> 28.10 </t>
  </si>
  <si>
    <t xml:space="preserve"> TJAM/ELET - 52 </t>
  </si>
  <si>
    <t>LUMINÁRIA LED PAFLON CILÍNDRICA/QUADRADA SOBREPOR 18W - FORN E INST.</t>
  </si>
  <si>
    <t xml:space="preserve"> 29 </t>
  </si>
  <si>
    <t>GUARITA - FOSSA E SUMIDOURO</t>
  </si>
  <si>
    <t xml:space="preserve"> 29.1 </t>
  </si>
  <si>
    <t xml:space="preserve"> 6087 </t>
  </si>
  <si>
    <t>TAMPA EM CONCRETO ARMADO 60X60X5CM P/CX INSPECAO/FOSSA SEPTICA</t>
  </si>
  <si>
    <t xml:space="preserve"> 29.2 </t>
  </si>
  <si>
    <t xml:space="preserve"> 98067 </t>
  </si>
  <si>
    <t>TANQUE SÉPTICO RETANGULAR, EM ALVENARIA COM TIJOLOS CERÂMICOS MACIÇOS, DIMENSÕES INTERNAS: 1,2 X 2,4 X 1,6 M, VOLUME ÚTIL: 3456 L (PARA 13 CONTRIBUINTES). AF_05/2018</t>
  </si>
  <si>
    <t xml:space="preserve"> 29.3 </t>
  </si>
  <si>
    <t xml:space="preserve"> 98052 </t>
  </si>
  <si>
    <t>TANQUE SÉPTICO CIRCULAR, EM CONCRETO PRÉ-MOLDADO, DIÂMETRO INTERNO = 1,10 M, ALTURA INTERNA = 2,50 M, VOLUME ÚTIL: 2138,2 L (PARA 5 CONTRIBUINTES). AF_05/2018</t>
  </si>
  <si>
    <t xml:space="preserve"> 29.4 </t>
  </si>
  <si>
    <t xml:space="preserve"> 98078 </t>
  </si>
  <si>
    <t>SUMIDOURO RETANGULAR, EM ALVENARIA COM TIJOLOS CERÂMICOS MACIÇOS, DIMENSÕES INTERNAS: 0,8 X 1,4 X 3,0 M, ÁREA DE INFILTRAÇÃO: 13,2 M² (PARA 5 CONTRIBUINTES). AF_05/2018</t>
  </si>
  <si>
    <t xml:space="preserve"> 29.5 </t>
  </si>
  <si>
    <t xml:space="preserve"> 98080 </t>
  </si>
  <si>
    <t>SUMIDOURO RETANGULAR, EM ALVENARIA COM TIJOLOS CERÂMICOS MACIÇOS, DIMENSÕES INTERNAS: 1,6 X 3,4 X 3,0 M, ÁREA DE INFILTRAÇÃO: 32,9 M² (PARA 13 CONTRIBUINTES). AF_05/2018</t>
  </si>
  <si>
    <t xml:space="preserve"> 30 </t>
  </si>
  <si>
    <t>PAISAGISMO</t>
  </si>
  <si>
    <t xml:space="preserve"> 30.1 </t>
  </si>
  <si>
    <t xml:space="preserve"> 85180 </t>
  </si>
  <si>
    <t>PLANTIO DE GRAMA ESMERALDA EM ROLO</t>
  </si>
  <si>
    <t xml:space="preserve"> 31 </t>
  </si>
  <si>
    <t>DIVERSOS</t>
  </si>
  <si>
    <t xml:space="preserve"> 31.1 </t>
  </si>
  <si>
    <t xml:space="preserve"> TJAM/CONST - 437 </t>
  </si>
  <si>
    <t>CORRIMÃO METÁLICO EM FERRO GALV 2" C/ FIXAÇÃO EM BARRAS DE 3/8" E CHAPAS DE 3/16", INCL PINTURA DE ACABAMENTO</t>
  </si>
  <si>
    <t xml:space="preserve"> 32 </t>
  </si>
  <si>
    <t>POSTES - ELÉTRICA</t>
  </si>
  <si>
    <t xml:space="preserve"> 32.1 </t>
  </si>
  <si>
    <t xml:space="preserve"> 73769/002 </t>
  </si>
  <si>
    <t>POSTE DE AÇO CONICO CONTÍNUO CURVO SIMPLES, FLANGEADO, COM JANELA DE INSPEÇÃO H=9M - FORNECIMENTO E INSTALACAO</t>
  </si>
  <si>
    <t xml:space="preserve"> 32.2 </t>
  </si>
  <si>
    <t xml:space="preserve"> 83399 </t>
  </si>
  <si>
    <t>RELE FOTOELETRICO P/ COMANDO DE ILUMINACAO EXTERNA 220V/1000W - FORNECIMENTO E INSTALACAO</t>
  </si>
  <si>
    <t xml:space="preserve"> 32.3 </t>
  </si>
  <si>
    <t xml:space="preserve"> 83400 </t>
  </si>
  <si>
    <t>BRACO P/ ILUMINACAO DE RUAS EM TUBO ACO GALV 1" COMP = 1,20M E INCLINACAO 25GRAUS EM RELACAO AO PLANO VERTICAL P/ FIXACAO EM POSTE OU PAREDE - FORNECIMENTO E INSTALACAO</t>
  </si>
  <si>
    <t xml:space="preserve"> 32.4 </t>
  </si>
  <si>
    <t xml:space="preserve"> 83402 </t>
  </si>
  <si>
    <t>ABRACADEIRA DE FIXACAO DE BRACOS DE LUMINARIAS DE 4" - FORNECIMENTO E INSTALACAO</t>
  </si>
  <si>
    <t xml:space="preserve"> 32.5 </t>
  </si>
  <si>
    <t xml:space="preserve"> TJAM/CONST - 440 </t>
  </si>
  <si>
    <t>LUMINARIA FECHADA PARA ILUMINACAO PUBLICA - LAMPADAS DE 150W LED - FORNECIMENTO E INSTALACAO</t>
  </si>
  <si>
    <t xml:space="preserve"> 32.6 </t>
  </si>
  <si>
    <t xml:space="preserve"> 91890 </t>
  </si>
  <si>
    <t>CURVA 90 GRAUS PARA ELETRODUTO, PVC, ROSCÁVEL, DN 25 MM (3/4"), PARA CIRCUITOS TERMINAIS, INSTALADA EM FORRO - FORNECIMENTO E INSTALAÇÃO. AF_12/2015</t>
  </si>
  <si>
    <t xml:space="preserve"> 32.7 </t>
  </si>
  <si>
    <t xml:space="preserve"> 91929 </t>
  </si>
  <si>
    <t>CABO DE COBRE FLEXÍVEL ISOLADO, 4 MM², ANTI-CHAMA 0,6/1,0 KV, PARA CIRCUITOS TERMINAIS - FORNECIMENTO E INSTALAÇÃO. AF_12/2015</t>
  </si>
  <si>
    <t xml:space="preserve"> 32.8 </t>
  </si>
  <si>
    <t xml:space="preserve"> 92986 </t>
  </si>
  <si>
    <t>CABO DE COBRE FLEXÍVEL ISOLADO, 35 MM², ANTI-CHAMA 0,6/1,0 KV, PARA DISTRIBUIÇÃO - FORNECIMENTO E INSTALAÇÃO. AF_12/2015</t>
  </si>
  <si>
    <t xml:space="preserve"> 32.9 </t>
  </si>
  <si>
    <t xml:space="preserve"> 93671 </t>
  </si>
  <si>
    <t>DISJUNTOR TRIPOLAR TIPO DIN, CORRENTE NOMINAL DE 32A - FORNECIMENTO E INSTALAÇÃO. AF_04/2016</t>
  </si>
  <si>
    <t xml:space="preserve"> 32.10 </t>
  </si>
  <si>
    <t xml:space="preserve"> 97668 </t>
  </si>
  <si>
    <t>ELETRODUTO FLEXÍVEL CORRUGADO, PEAD, DN 63 (2")  - FORNECIMENTO E INSTALAÇÃO. AF_04/2016</t>
  </si>
  <si>
    <t xml:space="preserve"> 32.11 </t>
  </si>
  <si>
    <t xml:space="preserve"> 74238/002 </t>
  </si>
  <si>
    <t>PORTAO EM TELA ARAME GALVANIZADO N.12 MALHA 2" E MOLDURA EM TUBOS DE ACO COM DUAS FOLHAS DE ABRIR, INCLUSO FERRAGENS</t>
  </si>
  <si>
    <t xml:space="preserve"> 33 </t>
  </si>
  <si>
    <t>GUARITA - SANITÁRIA / ESGOTO / AR COND</t>
  </si>
  <si>
    <t xml:space="preserve"> 33.1 </t>
  </si>
  <si>
    <t xml:space="preserve"> 89362 </t>
  </si>
  <si>
    <t>JOELHO 90 GRAUS, PVC, SOLDÁVEL, DN 25MM, INSTALADO EM RAMAL OU SUB-RAMAL DE ÁGUA - FORNECIMENTO E INSTALAÇÃO. AF_12/2014</t>
  </si>
  <si>
    <t xml:space="preserve"> 33.2 </t>
  </si>
  <si>
    <t xml:space="preserve"> 89446 </t>
  </si>
  <si>
    <t>TUBO, PVC, SOLDÁVEL, DN 25MM, INSTALADO EM PRUMADA DE ÁGUA - FORNECIMENTO E INSTALAÇÃO. AF_12/2014</t>
  </si>
  <si>
    <t xml:space="preserve"> 33.3 </t>
  </si>
  <si>
    <t xml:space="preserve"> 89744 </t>
  </si>
  <si>
    <t>JOELHO 90 GRAUS, PVC, SERIE NORMAL, ESGOTO PREDIAL, DN 100 MM, JUNTA ELÁSTICA, FORNECIDO E INSTALADO EM RAMAL DE DESCARGA OU RAMAL DE ESGOTO SANITÁRIO. AF_12/2014</t>
  </si>
  <si>
    <t xml:space="preserve"> 33.4 </t>
  </si>
  <si>
    <t xml:space="preserve"> 89800 </t>
  </si>
  <si>
    <t>TUBO PVC, SERIE NORMAL, ESGOTO PREDIAL, DN 100 MM, FORNECIDO E INSTALADO EM PRUMADA DE ESGOTO SANITÁRIO OU VENTILAÇÃO. AF_12/2014</t>
  </si>
  <si>
    <t xml:space="preserve"> 33.5 </t>
  </si>
  <si>
    <t xml:space="preserve"> 94489 </t>
  </si>
  <si>
    <t>REGISTRO DE ESFERA, PVC, SOLDÁVEL, DN  25 MM, INSTALADO EM RESERVAÇÃO DE ÁGUA DE EDIFICAÇÃO QUE POSSUA RESERVATÓRIO DE FIBRA/FIBROCIMENTO   FORNECIMENTO E INSTALAÇÃO. AF_06/2016</t>
  </si>
  <si>
    <t xml:space="preserve"> 34 </t>
  </si>
  <si>
    <t>LIMPEZA FINAL DA OBRA</t>
  </si>
  <si>
    <t xml:space="preserve"> 34.1 </t>
  </si>
  <si>
    <t xml:space="preserve"> 9537 </t>
  </si>
  <si>
    <t>TRIBUNAL DE JUSTIÇA DO AMAZONAS</t>
  </si>
  <si>
    <t>DIVISÃO DE ENGENHARIA</t>
  </si>
  <si>
    <t xml:space="preserve">PLANILHA ORÇAMENTÁRIA - AMPLIAÇÃO DO ESTACIONAMENTO DO TJAM </t>
  </si>
  <si>
    <t xml:space="preserve">         TOTAL </t>
  </si>
  <si>
    <t>BENEFÍCIOS E DESPESAS INDIRETAS (BDI - 28,35%)</t>
  </si>
  <si>
    <t xml:space="preserve">TOTAL GERAL </t>
  </si>
  <si>
    <t>Declaro que os quantitativos e os custos relativos a esta planilha orçamentária, estão compatíveis com o projeto de engenharia e com custos dos sistemas: SINAPI, Pesquisa de Mercado e composições TJAM, respectivamente.</t>
  </si>
  <si>
    <t>Tabela de referência de preço: - SINAPI - SISTEMA NACIONAL DE PESQUISA DE CUSTOS E ÍNDICES DA CONSTRUÇÃO CIVIL - 06/2019.</t>
  </si>
  <si>
    <t>Tipo</t>
  </si>
  <si>
    <t>Composição</t>
  </si>
  <si>
    <t>SEDI - SERVIÇOS DIVERSOS</t>
  </si>
  <si>
    <t>Composição Auxiliar</t>
  </si>
  <si>
    <t xml:space="preserve"> 95413 </t>
  </si>
  <si>
    <t>CURSO DE CAPACITAÇÃO PARA ALMOXARIFE (ENCARGOS COMPLEMENTARES) - MENSALISTA</t>
  </si>
  <si>
    <t>Insumo</t>
  </si>
  <si>
    <t xml:space="preserve"> 00040862 </t>
  </si>
  <si>
    <t>ALIMENTACAO - MENSALISTA (COLETADO CAIXA)</t>
  </si>
  <si>
    <t>Material</t>
  </si>
  <si>
    <t xml:space="preserve"> 00040809 </t>
  </si>
  <si>
    <t>ALMOXARIFE (MENSALISTA)</t>
  </si>
  <si>
    <t>Mão de Obra</t>
  </si>
  <si>
    <t xml:space="preserve"> 00043494 </t>
  </si>
  <si>
    <t>EPI - FAMILIA ALMOXARIFE - HORISTA (ENCARGOS COMPLEMENTARES - COLETADO CAIXA)</t>
  </si>
  <si>
    <t>Equipamento</t>
  </si>
  <si>
    <t xml:space="preserve"> 00040863 </t>
  </si>
  <si>
    <t>EXAMES - MENSALISTA (COLETADO CAIXA)</t>
  </si>
  <si>
    <t xml:space="preserve"> 00043470 </t>
  </si>
  <si>
    <t>FERRAMENTAS - FAMILIA ALMOXARIFE - MENSALISTA (ENCARGOS COMPLEMENTARES - COLETADO CAIXA)</t>
  </si>
  <si>
    <t xml:space="preserve"> 00040864 </t>
  </si>
  <si>
    <t>SEGURO - MENSALISTA (COLETADO CAIXA)</t>
  </si>
  <si>
    <t xml:space="preserve"> 00040861 </t>
  </si>
  <si>
    <t>TRANSPORTE - MENSALISTA (COLETADO CAIXA)</t>
  </si>
  <si>
    <t>MO sem LS =&gt;</t>
  </si>
  <si>
    <t>LS =&gt;</t>
  </si>
  <si>
    <t>MO com LS =&gt;</t>
  </si>
  <si>
    <t>Valor do BDI =&gt;</t>
  </si>
  <si>
    <t>Valor com BDI =&gt;</t>
  </si>
  <si>
    <t xml:space="preserve"> 95414 </t>
  </si>
  <si>
    <t>CURSO DE CAPACITAÇÃO PARA APONTADOR OU APROPRIADOR (ENCARGOS COMPLEMENTARES) - MENSALISTA</t>
  </si>
  <si>
    <t xml:space="preserve"> 00040810 </t>
  </si>
  <si>
    <t>APONTADOR OU APROPRIADOR DE MAO DE OBRA (MENSALISTA)</t>
  </si>
  <si>
    <t xml:space="preserve"> 95417 </t>
  </si>
  <si>
    <t>CURSO DE CAPACITAÇÃO PARA ENGENHEIRO CIVIL DE OBRA PLENO (ENCARGOS COMPLEMENTARES) - MENSALISTA</t>
  </si>
  <si>
    <t xml:space="preserve"> 00040813 </t>
  </si>
  <si>
    <t>ENGENHEIRO CIVIL DE OBRA PLENO (MENSALISTA)</t>
  </si>
  <si>
    <t xml:space="preserve"> 00043498 </t>
  </si>
  <si>
    <t>EPI - FAMILIA ENGENHEIRO CIVIL - MENSALISTA (ENCARGOS COMPLEMENTARES - COLETADO CAIXA)</t>
  </si>
  <si>
    <t xml:space="preserve"> 00043474 </t>
  </si>
  <si>
    <t>FERRAMENTAS - FAMILIA ENGENHEIRO CIVIL - MENSALISTA (ENCARGOS COMPLEMENTARES - COLETADO CAIXA)</t>
  </si>
  <si>
    <t xml:space="preserve"> 95422 </t>
  </si>
  <si>
    <t>CURSO DE CAPACITAÇÃO PARA ENCARREGADO GERAL DE OBRAS (ENCARGOS COMPLEMENTARES) - MENSALISTA</t>
  </si>
  <si>
    <t xml:space="preserve"> 00040818 </t>
  </si>
  <si>
    <t>ENCARREGADO GERAL DE OBRAS (MENSALISTA)</t>
  </si>
  <si>
    <t xml:space="preserve"> 00043499 </t>
  </si>
  <si>
    <t>EPI - FAMILIA ENCARREGADO GERAL - HORISTA (ENCARGOS COMPLEMENTARES - COLETADO CAIXA)</t>
  </si>
  <si>
    <t xml:space="preserve"> 00043475 </t>
  </si>
  <si>
    <t>FERRAMENTAS - FAMILIA ENCARREGADO GERAL - HORISTA (ENCARGOS COMPLEMENTARES - COLETADO CAIXA)</t>
  </si>
  <si>
    <t xml:space="preserve"> 95424 </t>
  </si>
  <si>
    <t>CURSO DE CAPACITAÇÃO PARA TOPÓGRAFO (ENCARGOS COMPLEMENTARES) - MENSALISTA</t>
  </si>
  <si>
    <t xml:space="preserve"> 00043505 </t>
  </si>
  <si>
    <t>EPI - FAMILIA TOPOGRAFO - MENSALISTA (ENCARGOS COMPLEMENTARES - COLETADO CAIXA)</t>
  </si>
  <si>
    <t xml:space="preserve"> 00043481 </t>
  </si>
  <si>
    <t>FERRAMENTAS - FAMILIA TOPOGRAFO - MENSALISTA (ENCARGOS COMPLEMENTARES - COLETADO CAIXA)</t>
  </si>
  <si>
    <t xml:space="preserve"> 00040820 </t>
  </si>
  <si>
    <t>TOPOGRAFO (MENSALISTA)</t>
  </si>
  <si>
    <t>CANT - CANTEIRO DE OBRAS</t>
  </si>
  <si>
    <t xml:space="preserve"> 00010420 </t>
  </si>
  <si>
    <t>BACIA SANITARIA (VASO) CONVENCIONAL DE LOUCA BRANCA</t>
  </si>
  <si>
    <t xml:space="preserve"> 00007608 </t>
  </si>
  <si>
    <t>CHUVEIRO PLASTICO BRANCO SIMPLES 5 '' PARA ACOPLAR EM HASTE 1/2 ", AGUA FRIA</t>
  </si>
  <si>
    <t xml:space="preserve"> 00010425 </t>
  </si>
  <si>
    <t>LAVATORIO LOUCA BRANCA SUSPENSO *40 X 30* CM</t>
  </si>
  <si>
    <t xml:space="preserve"> 00010777 </t>
  </si>
  <si>
    <t>LOCACAO DE CONTAINER 2,30 X 4,30 M, ALT. 2,50 M, PARA SANITARIO, COM 3 BACIAS, 4 CHUVEIROS, 1 LAVATORIO E 1 MICTORIO</t>
  </si>
  <si>
    <t xml:space="preserve"> 00010432 </t>
  </si>
  <si>
    <t>MICTORIO SIFONADO LOUCA BRANCA SEM COMPLEMENTOS</t>
  </si>
  <si>
    <t xml:space="preserve"> 00010776 </t>
  </si>
  <si>
    <t>LOCACAO DE CONTAINER 2,30  X  6,00 M, ALT. 2,50 M, PARA ESCRITORIO, SEM DIVISORIAS INTERNAS E SEM SANITARIO</t>
  </si>
  <si>
    <t>INEL - INSTALAÇÃO ELÉTRICA/ELETRIFICAÇÃO E ILUMINAÇÃO EXTERNA</t>
  </si>
  <si>
    <t xml:space="preserve"> 88264 </t>
  </si>
  <si>
    <t>ELETRICISTA COM ENCARGOS COMPLEMENTARES</t>
  </si>
  <si>
    <t>H</t>
  </si>
  <si>
    <t xml:space="preserve"> 88316 </t>
  </si>
  <si>
    <t>SERVENTE COM ENCARGOS COMPLEMENTARES</t>
  </si>
  <si>
    <t xml:space="preserve"> 00003379 </t>
  </si>
  <si>
    <t>!EM PROCESSO DE DESATIVACAO! HASTE DE ATERRAMENTO EM ACO COM 3,00 M DE COMPRIMENTO E DN = 5/8", REVESTIDA COM BAIXA CAMADA DE COBRE, SEM CONECTOR</t>
  </si>
  <si>
    <t xml:space="preserve"> 00001096 </t>
  </si>
  <si>
    <t>ARMACAO VERTICAL COM HASTE E CONTRA-PINO, EM CHAPA DE ACO GALVANIZADO 3/16", COM 4 ESTRIBOS E 4 ISOLADORES</t>
  </si>
  <si>
    <t xml:space="preserve"> 00039210 </t>
  </si>
  <si>
    <t>ARRUELA EM ALUMINIO, COM ROSCA, DE 1", PARA ELETRODUTO</t>
  </si>
  <si>
    <t xml:space="preserve"> 00011267 </t>
  </si>
  <si>
    <t>ARRUELA REDONDA DE LATAO, DIAMETRO EXTERNO = 34 MM, ESPESSURA = 2,5 MM, DIAMETRO DO FURO = 17 MM</t>
  </si>
  <si>
    <t xml:space="preserve"> 00039176 </t>
  </si>
  <si>
    <t>BUCHA EM ALUMINIO, COM ROSCA, DE 1", PARA ELETRODUTO</t>
  </si>
  <si>
    <t xml:space="preserve"> 00000857 </t>
  </si>
  <si>
    <t>CABO DE COBRE NU 16 MM2 MEIO-DURO</t>
  </si>
  <si>
    <t xml:space="preserve"> 00001062 </t>
  </si>
  <si>
    <t>CAIXA INTERNA DE MEDICAO PARA 1 MEDIDOR TRIFASICO, COM VISOR, EM CHAPA DE ACO 18 USG (PADRAO DA CONCESSIONARIA LOCAL)</t>
  </si>
  <si>
    <t xml:space="preserve"> 00000420 </t>
  </si>
  <si>
    <t>CINTA CIRCULAR EM ACO GALVANIZADO DE 150 MM DE DIAMETRO PARA FIXACAO DE CAIXA MEDICAO, INCLUI PARAFUSOS E PORCAS</t>
  </si>
  <si>
    <t xml:space="preserve"> 00001539 </t>
  </si>
  <si>
    <t>CONECTOR METALICO TIPO PARAFUSO FENDIDO (SPLIT BOLT), PARA CABOS ATE 16 MM2</t>
  </si>
  <si>
    <t xml:space="preserve"> 00012034 </t>
  </si>
  <si>
    <t>CURVA 180 GRAUS, DE PVC RIGIDO ROSCAVEL, DE 3/4", PARA ELETRODUTO</t>
  </si>
  <si>
    <t xml:space="preserve"> 00002392 </t>
  </si>
  <si>
    <t>DISJUNTOR TIPO NEMA, TRIPOLAR 10  ATE  50A, TENSAO MAXIMA DE 415 V</t>
  </si>
  <si>
    <t xml:space="preserve"> 00002685 </t>
  </si>
  <si>
    <t>ELETRODUTO DE PVC RIGIDO ROSCAVEL DE 1 ", SEM LUVA</t>
  </si>
  <si>
    <t xml:space="preserve"> 00000937 </t>
  </si>
  <si>
    <t>FIO DE COBRE, SOLIDO, CLASSE 1, ISOLACAO EM PVC/A, ANTICHAMA BWF-B, 450/750V, SECAO NOMINAL 10 MM2</t>
  </si>
  <si>
    <t xml:space="preserve"> 00000406 </t>
  </si>
  <si>
    <t>FITA ACO INOX PARA CINTAR POSTE, L = 19 MM, E = 0,5 MM (ROLO DE 30M)</t>
  </si>
  <si>
    <t xml:space="preserve"> 00001892 </t>
  </si>
  <si>
    <t>LUVA EM PVC RIGIDO ROSCAVEL, DE 1", PARA ELETRODUTO</t>
  </si>
  <si>
    <t xml:space="preserve"> 00002731 </t>
  </si>
  <si>
    <t>MADEIRA ROLICA TRATADA, EUCALIPTO OU EQUIVALENTE DA REGIAO, H = 12 M, D = 20 A 24 CM (PARA POSTE)</t>
  </si>
  <si>
    <t xml:space="preserve"> 00004346 </t>
  </si>
  <si>
    <t>PARAFUSO DE FERRO POLIDO, SEXTAVADO, COM ROSCA PARCIAL, DIAMETRO 5/8", COMPRIMENTO 6", COM PORCA E ARRUELA DE PRESSAO MEDIA</t>
  </si>
  <si>
    <t>SEES - SERVIÇOS ESPECIAIS</t>
  </si>
  <si>
    <t xml:space="preserve"> 88322 </t>
  </si>
  <si>
    <t>TÉCNICO DE SONDAGEM COM ENCARGOS COMPLEMENTARES</t>
  </si>
  <si>
    <t>FUES - FUNDAÇÕES E ESTRUTURAS</t>
  </si>
  <si>
    <t xml:space="preserve"> 88262 </t>
  </si>
  <si>
    <t>CARPINTEIRO DE FORMAS COM ENCARGOS COMPLEMENTARES</t>
  </si>
  <si>
    <t xml:space="preserve"> 00004813 </t>
  </si>
  <si>
    <t>PLACA DE OBRA (PARA CONSTRUCAO CIVIL) EM CHAPA GALVANIZADA *N. 22*, DE *2,0 X 1,125* M</t>
  </si>
  <si>
    <t xml:space="preserve"> 00004491 </t>
  </si>
  <si>
    <t>PONTALETE DE MADEIRA NAO APARELHADA *7,5 X 7,5* CM (3 X 3 ") PINUS, MISTA OU EQUIVALENTE DA REGIAO</t>
  </si>
  <si>
    <t xml:space="preserve"> 00005075 </t>
  </si>
  <si>
    <t>PREGO DE ACO POLIDO COM CABECA 18 X 30 (2 3/4 X 10)</t>
  </si>
  <si>
    <t xml:space="preserve"> 00004417 </t>
  </si>
  <si>
    <t>SARRAFO DE MADEIRA NAO APARELHADA *2,5 X 7* CM, MACARANDUBA, ANGELIM OU EQUIVALENTE DA REGIAO</t>
  </si>
  <si>
    <t>SERP - SERVIÇOS PRELIMINARES</t>
  </si>
  <si>
    <t xml:space="preserve"> 88310 </t>
  </si>
  <si>
    <t>PINTOR COM ENCARGOS COMPLEMENTARES</t>
  </si>
  <si>
    <t xml:space="preserve"> 00001106 </t>
  </si>
  <si>
    <t>CAL HIDRATADA CH-I PARA ARGAMASSAS</t>
  </si>
  <si>
    <t xml:space="preserve"> 00001351 </t>
  </si>
  <si>
    <t>CHAPA DE MADEIRA COMPENSADA RESINADA PARA FORMA DE CONCRETO, DE *2,2 X 1,1* M, E = 6 MM</t>
  </si>
  <si>
    <t xml:space="preserve"> 00005333 </t>
  </si>
  <si>
    <t>OLEO DE LINHACA</t>
  </si>
  <si>
    <t>L</t>
  </si>
  <si>
    <t xml:space="preserve"> 00005061 </t>
  </si>
  <si>
    <t>PREGO DE ACO POLIDO COM CABECA 18 X 27 (2 1/2 X 10)</t>
  </si>
  <si>
    <t xml:space="preserve"> TJAM - CONST 404 </t>
  </si>
  <si>
    <t xml:space="preserve"> 98441 </t>
  </si>
  <si>
    <t>PAREDE DE MADEIRA COMPENSADA PARA CONSTRUÇÃO TEMPORÁRIA EM CHAPA SIMPLES, EXTERNA, COM ÁREA LÍQUIDA MAIOR OU IGUAL A 6 M², SEM VÃO. AF_05/2018</t>
  </si>
  <si>
    <t xml:space="preserve"> 98442 </t>
  </si>
  <si>
    <t>PAREDE DE MADEIRA COMPENSADA PARA CONSTRUÇÃO TEMPORÁRIA EM CHAPA SIMPLES, EXTERNA, COM ÁREA LÍQUIDA MENOR QUE 6 M², SEM VÃO. AF_05/2018</t>
  </si>
  <si>
    <t xml:space="preserve"> 98445 </t>
  </si>
  <si>
    <t>PAREDE DE MADEIRA COMPENSADA PARA CONSTRUÇÃO TEMPORÁRIA EM CHAPA SIMPLES, EXTERNA, COM ÁREA LÍQUIDA MAIOR OU IGUAL A 6 M², COM VÃO. AF_05/2018</t>
  </si>
  <si>
    <t xml:space="preserve"> 98446 </t>
  </si>
  <si>
    <t>PAREDE DE MADEIRA COMPENSADA PARA CONSTRUÇÃO TEMPORÁRIA EM CHAPA SIMPLES, EXTERNA, COM ÁREA LÍQUIDA MENOR QUE 6 M², COM VÃO. AF_05/2018</t>
  </si>
  <si>
    <t xml:space="preserve"> 92543 </t>
  </si>
  <si>
    <t>TRAMA DE MADEIRA COMPOSTA POR TERÇAS PARA TELHADOS DE ATÉ 2 ÁGUAS PARA TELHA ONDULADA DE FIBROCIMENTO, METÁLICA, PLÁSTICA OU TERMOACÚSTICA, INCLUSO TRANSPORTE VERTICAL. AF_12/2015</t>
  </si>
  <si>
    <t>COBE - COBERTURA</t>
  </si>
  <si>
    <t xml:space="preserve"> 94210 </t>
  </si>
  <si>
    <t>TELHAMENTO COM TELHA ONDULADA DE FIBROCIMENTO E = 6 MM, COM RECOBRIMENTO LATERAL DE 1 1/4 DE ONDA PARA TELHADO COM INCLINAÇÃO MÁXIMA DE 10°, COM ATÉ 2 ÁGUAS, INCLUSO IÇAMENTO. AF_06/2016</t>
  </si>
  <si>
    <t xml:space="preserve"> 90822 </t>
  </si>
  <si>
    <t>PORTA DE MADEIRA PARA PINTURA, SEMI-OCA (LEVE OU MÉDIA), 80X210CM, ESPESSURA DE 3,5CM, INCLUSO DOBRADIÇAS - FORNECIMENTO E INSTALAÇÃO. AF_08/2015</t>
  </si>
  <si>
    <t>ESQV - ESQUADRIAS/FERRAGENS/VIDROS</t>
  </si>
  <si>
    <t xml:space="preserve"> 95240 </t>
  </si>
  <si>
    <t>LASTRO DE CONCRETO MAGRO, APLICADO EM PISOS OU RADIERS, ESPESSURA DE 3 CM. AF_07/2016</t>
  </si>
  <si>
    <t xml:space="preserve"> 95241 </t>
  </si>
  <si>
    <t>LASTRO DE CONCRETO MAGRO, APLICADO EM PISOS OU RADIERS, ESPESSURA DE 5 CM. AF_07/2016</t>
  </si>
  <si>
    <t xml:space="preserve"> 83518 </t>
  </si>
  <si>
    <t>ALVENARIA EMBASAMENTO E=20 CM BLOCO CONCRETO</t>
  </si>
  <si>
    <t xml:space="preserve"> 91862 </t>
  </si>
  <si>
    <t>ELETRODUTO RÍGIDO ROSCÁVEL, PVC, DN 20 MM (1/2"), PARA CIRCUITOS TERMINAIS, INSTALADO EM FORRO - FORNECIMENTO E INSTALAÇÃO. AF_12/2015</t>
  </si>
  <si>
    <t xml:space="preserve"> 91870 </t>
  </si>
  <si>
    <t>ELETRODUTO RÍGIDO ROSCÁVEL, PVC, DN 20 MM (1/2"), PARA CIRCUITOS TERMINAIS, INSTALADO EM PAREDE - FORNECIMENTO E INSTALAÇÃO. AF_12/2015</t>
  </si>
  <si>
    <t xml:space="preserve"> 91911 </t>
  </si>
  <si>
    <t>CURVA 90 GRAUS PARA ELETRODUTO, PVC, ROSCÁVEL, DN 20 MM (1/2"), PARA CIRCUITOS TERMINAIS, INSTALADA EM PAREDE - FORNECIMENTO E INSTALAÇÃO. AF_12/2015</t>
  </si>
  <si>
    <t xml:space="preserve"> 91924 </t>
  </si>
  <si>
    <t>CABO DE COBRE FLEXÍVEL ISOLADO, 1,5 MM², ANTI-CHAMA 450/750 V, PARA CIRCUITOS TERMINAIS - FORNECIMENTO E INSTALAÇÃO. AF_12/2015</t>
  </si>
  <si>
    <t xml:space="preserve"> 91926 </t>
  </si>
  <si>
    <t>CABO DE COBRE FLEXÍVEL ISOLADO, 2,5 MM², ANTI-CHAMA 450/750 V, PARA CIRCUITOS TERMINAIS - FORNECIMENTO E INSTALAÇÃO. AF_12/2015</t>
  </si>
  <si>
    <t xml:space="preserve"> 91937 </t>
  </si>
  <si>
    <t>CAIXA OCTOGONAL 3" X 3", PVC, INSTALADA EM LAJE - FORNECIMENTO E INSTALAÇÃO. AF_12/2015</t>
  </si>
  <si>
    <t xml:space="preserve"> 95805 </t>
  </si>
  <si>
    <t>CONDULETE DE PVC, TIPO B, PARA ELETRODUTO DE PVC SOLDÁVEL DN 25 MM (3/4''), APARENTE - FORNECIMENTO E INSTALAÇÃO. AF_11/2016</t>
  </si>
  <si>
    <t xml:space="preserve"> 95811 </t>
  </si>
  <si>
    <t>CONDULETE DE PVC, TIPO LB, PARA ELETRODUTO DE PVC SOLDÁVEL DN 25 MM (3/4''), APARENTE - FORNECIMENTO E INSTALAÇÃO. AF_11/2016</t>
  </si>
  <si>
    <t xml:space="preserve"> 84402 </t>
  </si>
  <si>
    <t>QUADRO DE DISTRIBUICAO DE ENERGIA P/ 6 DISJUNTORES TERMOMAGNETICOS MONOPOLARES SEM BARRAMENTO, DE EMBUTIR, EM CHAPA METALICA - FORNECIMENTO E INSTALACAO</t>
  </si>
  <si>
    <t xml:space="preserve"> 92000 </t>
  </si>
  <si>
    <t>TOMADA BAIXA DE EMBUTIR (1 MÓDULO), 2P+T 10 A, INCLUINDO SUPORTE E PLACA - FORNECIMENTO E INSTALAÇÃO. AF_12/2015</t>
  </si>
  <si>
    <t xml:space="preserve"> 92008 </t>
  </si>
  <si>
    <t>TOMADA BAIXA DE EMBUTIR (2 MÓDULOS), 2P+T 10 A, INCLUINDO SUPORTE E PLACA - FORNECIMENTO E INSTALAÇÃO. AF_12/2015</t>
  </si>
  <si>
    <t xml:space="preserve"> 92023 </t>
  </si>
  <si>
    <t>INTERRUPTOR SIMPLES (1 MÓDULO) COM 1 TOMADA DE EMBUTIR 2P+T 10 A,  INCLUINDO SUPORTE E PLACA - FORNECIMENTO E INSTALAÇÃO. AF_12/2015</t>
  </si>
  <si>
    <t xml:space="preserve"> 97586 </t>
  </si>
  <si>
    <t>LUMINÁRIA TIPO CALHA, DE SOBREPOR, COM 2 LÂMPADAS TUBULARES DE 36 W - FORNECIMENTO E INSTALAÇÃO. AF_11/2017</t>
  </si>
  <si>
    <t xml:space="preserve"> 89711 </t>
  </si>
  <si>
    <t>TUBO PVC, SERIE NORMAL, ESGOTO PREDIAL, DN 40 MM, FORNECIDO E INSTALADO EM RAMAL DE DESCARGA OU RAMAL DE ESGOTO SANITÁRIO. AF_12/2014</t>
  </si>
  <si>
    <t>INHI - INSTALAÇÕES HIDROS SANITÁRIAS</t>
  </si>
  <si>
    <t xml:space="preserve"> 89714 </t>
  </si>
  <si>
    <t>TUBO PVC, SERIE NORMAL, ESGOTO PREDIAL, DN 100 MM, FORNECIDO E INSTALADO EM RAMAL DE DESCARGA OU RAMAL DE ESGOTO SANITÁRIO. AF_12/2014</t>
  </si>
  <si>
    <t xml:space="preserve"> 89724 </t>
  </si>
  <si>
    <t>JOELHO 90 GRAUS, PVC, SERIE NORMAL, ESGOTO PREDIAL, DN 40 MM, JUNTA SOLDÁVEL, FORNECIDO E INSTALADO EM RAMAL DE DESCARGA OU RAMAL DE ESGOTO SANITÁRIO. AF_12/2014</t>
  </si>
  <si>
    <t xml:space="preserve"> 74166/001 </t>
  </si>
  <si>
    <t>CAIXA DE INSPEÇÃO EM CONCRETO PRÉ-MOLDADO DN 60CM COM TAMPA H= 60CM - FORNECIMENTO E INSTALACAO</t>
  </si>
  <si>
    <t xml:space="preserve"> 98102 </t>
  </si>
  <si>
    <t>CAIXA DE GORDURA SIMPLES, CIRCULAR, EM CONCRETO PRÉ-MOLDADO, DIÂMETRO INTERNO = 0,4 M, ALTURA INTERNA = 0,4 M. AF_05/2018</t>
  </si>
  <si>
    <t xml:space="preserve"> 86934 </t>
  </si>
  <si>
    <t>BANCADA DE MÁRMORE SINTÉTICO 120 X 60CM, COM CUBA INTEGRADA, INCLUSO SIFÃO TIPO FLEXÍVEL EM PVC, VÁLVULA EM PLÁSTICO CROMADO TIPO AMERICANA E TORNEIRA CROMADA LONGA, DE PAREDE, PADRÃO POPULAR - FORNECIMENTO E INSTALAÇÃO. AF_12/2013</t>
  </si>
  <si>
    <t xml:space="preserve"> 86943 </t>
  </si>
  <si>
    <t>LAVATÓRIO LOUÇA BRANCA SUSPENSO, 29,5 X 39CM OU EQUIVALENTE, PADRÃO POPULAR, INCLUSO SIFÃO FLEXÍVEL EM PVC, VÁLVULA E ENGATE FLEXÍVEL 30CM EM PLÁSTICO E TORNEIRA CROMADA DE MESA, PADRÃO POPULAR - FORNECIMENTO E INSTALAÇÃO. AF_12/2013</t>
  </si>
  <si>
    <t xml:space="preserve"> 89957 </t>
  </si>
  <si>
    <t>PONTO DE CONSUMO TERMINAL DE ÁGUA FRIA (SUBRAMAL) COM TUBULAÇÃO DE PVC, DN 25 MM, INSTALADO EM RAMAL DE ÁGUA, INCLUSOS RASGO E CHUMBAMENTO EM ALVENARIA. AF_12/2014</t>
  </si>
  <si>
    <t xml:space="preserve"> 91170 </t>
  </si>
  <si>
    <t>FIXAÇÃO DE TUBOS HORIZONTAIS DE PVC, CPVC OU COBRE DIÂMETROS MENORES OU IGUAIS A 40 MM OU ELETROCALHAS ATÉ 150MM DE LARGURA, COM ABRAÇADEIRA METÁLICA RÍGIDA TIPO D 1/2, FIXADA EM PERFILADO EM LAJE. AF_05/2015</t>
  </si>
  <si>
    <t xml:space="preserve"> 91173 </t>
  </si>
  <si>
    <t>FIXAÇÃO DE TUBOS VERTICAIS DE PPR DIÂMETROS MENORES OU IGUAIS A 40 MM COM ABRAÇADEIRA METÁLICA RÍGIDA TIPO D 1/2", FIXADA EM PERFILADO EM ALVENARIA. AF_05/2015</t>
  </si>
  <si>
    <t xml:space="preserve"> 93358 </t>
  </si>
  <si>
    <t>ESCAVAÇÃO MANUAL DE VALA COM PROFUNDIDADE MENOR OU IGUAL A 1,30 M. AF_03/2016</t>
  </si>
  <si>
    <t>MOVT - MOVIMENTO DE TERRA</t>
  </si>
  <si>
    <t xml:space="preserve"> 96995 </t>
  </si>
  <si>
    <t>REATERRO MANUAL APILOADO COM SOQUETE. AF_10/2017</t>
  </si>
  <si>
    <t xml:space="preserve"> 88487 </t>
  </si>
  <si>
    <t>APLICAÇÃO MANUAL DE PINTURA COM TINTA LÁTEX PVA EM PAREDES, DUAS DEMÃOS. AF_06/2014</t>
  </si>
  <si>
    <t>PINT - PINTURAS</t>
  </si>
  <si>
    <t xml:space="preserve"> 00010886 </t>
  </si>
  <si>
    <t>EXTINTOR DE INCENDIO PORTATIL COM CARGA DE AGUA PRESSURIZADA DE 10 L, CLASSE A</t>
  </si>
  <si>
    <t xml:space="preserve"> 00010891 </t>
  </si>
  <si>
    <t>EXTINTOR DE INCENDIO PORTATIL COM CARGA DE PO QUIMICO SECO (PQS) DE 4 KG, CLASSE BC</t>
  </si>
  <si>
    <t xml:space="preserve"> 00003080 </t>
  </si>
  <si>
    <t>FECHADURA DE EMBUTIR PARA PORTA EXTERNA / ENTRADA, MAQUINA 40 MM, COM CILINDRO, MACANETA ALAVANCA E ESPELHO EM METAL CROMADO - NIVEL SEGURANCA MEDIO - COMPLETA</t>
  </si>
  <si>
    <t>CJ</t>
  </si>
  <si>
    <t xml:space="preserve"> 00011587 </t>
  </si>
  <si>
    <t>FORRO DE PVC LISO, BRANCO, REGUA DE 10 CM, ESPESSURA DE 8 MM A 10 MM (COM COLOCACAO / SEM ESTRUTURA METALICA)</t>
  </si>
  <si>
    <t xml:space="preserve"> 00037525 </t>
  </si>
  <si>
    <t>TELA PLASTICA TECIDA LISTRADA BRANCA E LARANJA, TIPO GUARDA CORPO, EM POLIETILENO MONOFILADO, ROLO 1,20 X 50 M (L X C)</t>
  </si>
  <si>
    <t xml:space="preserve"> 98443 </t>
  </si>
  <si>
    <t>PAREDE DE MADEIRA COMPENSADA PARA CONSTRUÇÃO TEMPORÁRIA EM CHAPA SIMPLES, INTERNA, COM ÁREA LÍQUIDA MAIOR OU IGUAL A 6 M², SEM VÃO. AF_05/2018</t>
  </si>
  <si>
    <t xml:space="preserve"> 98444 </t>
  </si>
  <si>
    <t>PAREDE DE MADEIRA COMPENSADA PARA CONSTRUÇÃO TEMPORÁRIA EM CHAPA SIMPLES, INTERNA, COM ÁREA LÍQUIDA MENOR QUE 6 M², SEM VÃO. AF_05/2018</t>
  </si>
  <si>
    <t xml:space="preserve"> 98447 </t>
  </si>
  <si>
    <t>PAREDE DE MADEIRA COMPENSADA PARA CONSTRUÇÃO TEMPORÁRIA EM CHAPA SIMPLES, INTERNA, COM ÁREA LÍQUIDA MAIOR OU IGUAL A 6 M², COM VÃO. AF_05/2018</t>
  </si>
  <si>
    <t xml:space="preserve"> 98448 </t>
  </si>
  <si>
    <t>PAREDE DE MADEIRA COMPENSADA PARA CONSTRUÇÃO TEMPORÁRIA EM CHAPA SIMPLES, INTERNA, COM ÁREA LÍQUIDA MENOR QUE 6 M², COM VÃO. AF_05/2018</t>
  </si>
  <si>
    <t xml:space="preserve"> 91305 </t>
  </si>
  <si>
    <t>FECHADURA DE EMBUTIR PARA PORTA DE BANHEIRO, COMPLETA, ACABAMENTO PADRÃO POPULAR, INCLUSO EXECUÇÃO DE FURO - FORNECIMENTO E INSTALAÇÃO. AF_08/2015</t>
  </si>
  <si>
    <t xml:space="preserve"> 94559 </t>
  </si>
  <si>
    <t>JANELA DE AÇO BASCULANTE, FIXAÇÃO COM ARGAMASSA, SEM VIDROS, PADRONIZADA. AF_07/2016</t>
  </si>
  <si>
    <t xml:space="preserve"> 91863 </t>
  </si>
  <si>
    <t>ELETRODUTO RÍGIDO ROSCÁVEL, PVC, DN 25 MM (3/4"), PARA CIRCUITOS TERMINAIS, INSTALADO EM FORRO - FORNECIMENTO E INSTALAÇÃO. AF_12/2015</t>
  </si>
  <si>
    <t xml:space="preserve"> 91871 </t>
  </si>
  <si>
    <t>ELETRODUTO RÍGIDO ROSCÁVEL, PVC, DN 25 MM (3/4"), PARA CIRCUITOS TERMINAIS, INSTALADO EM PAREDE - FORNECIMENTO E INSTALAÇÃO. AF_12/2015</t>
  </si>
  <si>
    <t xml:space="preserve"> 91875 </t>
  </si>
  <si>
    <t>LUVA PARA ELETRODUTO, PVC, ROSCÁVEL, DN 25 MM (3/4"), PARA CIRCUITOS TERMINAIS, INSTALADA EM FORRO - FORNECIMENTO E INSTALAÇÃO. AF_12/2015</t>
  </si>
  <si>
    <t xml:space="preserve"> 91882 </t>
  </si>
  <si>
    <t>LUVA PARA ELETRODUTO, PVC, ROSCÁVEL, DN 20 MM (1/2"), PARA CIRCUITOS TERMINAIS, INSTALADA EM PAREDE - FORNECIMENTO E INSTALAÇÃO. AF_12/2015</t>
  </si>
  <si>
    <t xml:space="preserve"> 91928 </t>
  </si>
  <si>
    <t>CABO DE COBRE FLEXÍVEL ISOLADO, 4 MM², ANTI-CHAMA 450/750 V, PARA CIRCUITOS TERMINAIS - FORNECIMENTO E INSTALAÇÃO. AF_12/2015</t>
  </si>
  <si>
    <t xml:space="preserve"> 92981 </t>
  </si>
  <si>
    <t>CABO DE COBRE FLEXÍVEL ISOLADO, 16 MM², ANTI-CHAMA 450/750 V, PARA DISTRIBUIÇÃO - FORNECIMENTO E INSTALAÇÃO. AF_12/2015</t>
  </si>
  <si>
    <t xml:space="preserve"> 97886 </t>
  </si>
  <si>
    <t>CAIXA ENTERRADA ELÉTRICA RETANGULAR, EM ALVENARIA COM TIJOLOS CERÂMICOS MACIÇOS, FUNDO COM BRITA, DIMENSÕES INTERNAS: 0,3X0,3X0,3 M. AF_05/2018</t>
  </si>
  <si>
    <t xml:space="preserve"> 91959 </t>
  </si>
  <si>
    <t>INTERRUPTOR SIMPLES (2 MÓDULOS), 10A/250V, INCLUINDO SUPORTE E PLACA - FORNECIMENTO E INSTALAÇÃO. AF_12/2015</t>
  </si>
  <si>
    <t xml:space="preserve"> 91967 </t>
  </si>
  <si>
    <t>INTERRUPTOR SIMPLES (3 MÓDULOS), 10A/250V, INCLUINDO SUPORTE E PLACA - FORNECIMENTO E INSTALAÇÃO. AF_12/2015</t>
  </si>
  <si>
    <t xml:space="preserve"> 96985 </t>
  </si>
  <si>
    <t>HASTE DE ATERRAMENTO 5/8  PARA SPDA - FORNECIMENTO E INSTALAÇÃO. AF_12/2017</t>
  </si>
  <si>
    <t xml:space="preserve"> 9535 </t>
  </si>
  <si>
    <t>CHUVEIRO ELETRICO COMUM CORPO PLASTICO TIPO DUCHA, FORNECIMENTO E INSTALACAO</t>
  </si>
  <si>
    <t xml:space="preserve"> 89712 </t>
  </si>
  <si>
    <t>TUBO PVC, SERIE NORMAL, ESGOTO PREDIAL, DN 50 MM, FORNECIDO E INSTALADO EM RAMAL DE DESCARGA OU RAMAL DE ESGOTO SANITÁRIO. AF_12/2014</t>
  </si>
  <si>
    <t xml:space="preserve"> 89731 </t>
  </si>
  <si>
    <t>JOELHO 90 GRAUS, PVC, SERIE NORMAL, ESGOTO PREDIAL, DN 50 MM, JUNTA ELÁSTICA, FORNECIDO E INSTALADO EM RAMAL DE DESCARGA OU RAMAL DE ESGOTO SANITÁRIO. AF_12/2014</t>
  </si>
  <si>
    <t xml:space="preserve"> 89748 </t>
  </si>
  <si>
    <t>CURVA CURTA 90 GRAUS, PVC, SERIE NORMAL, ESGOTO PREDIAL, DN 100 MM, JUNTA ELÁSTICA, FORNECIDO E INSTALADO EM RAMAL DE DESCARGA OU RAMAL DE ESGOTO SANITÁRIO. AF_12/2014</t>
  </si>
  <si>
    <t xml:space="preserve"> 89784 </t>
  </si>
  <si>
    <t>TE, PVC, SERIE NORMAL, ESGOTO PREDIAL, DN 50 X 50 MM, JUNTA ELÁSTICA, FORNECIDO E INSTALADO EM RAMAL DE DESCARGA OU RAMAL DE ESGOTO SANITÁRIO. AF_12/2014</t>
  </si>
  <si>
    <t xml:space="preserve"> 89709 </t>
  </si>
  <si>
    <t>RALO SIFONADO, PVC, DN 100 X 40 MM, JUNTA SOLDÁVEL, FORNECIDO E INSTALADO EM RAMAL DE DESCARGA OU EM RAMAL DE ESGOTO SANITÁRIO. AF_12/2014</t>
  </si>
  <si>
    <t xml:space="preserve"> 86888 </t>
  </si>
  <si>
    <t>VASO SANITÁRIO SIFONADO COM CAIXA ACOPLADA LOUÇA BRANCA - FORNECIMENTO E INSTALAÇÃO. AF_12/2013</t>
  </si>
  <si>
    <t xml:space="preserve"> 89970 </t>
  </si>
  <si>
    <t>KIT DE REGISTRO DE PRESSÃO BRUTO DE LATÃO ¾", INCLUSIVE CONEXÕES, ROSCÁVEL, INSTALADO EM RAMAL DE ÁGUA FRIA - FORNECIMENTO E INSTALAÇÃO. AF_12/2014</t>
  </si>
  <si>
    <t xml:space="preserve"> 90443 </t>
  </si>
  <si>
    <t>RASGO EM ALVENARIA PARA RAMAIS/ DISTRIBUIÇÃO COM DIAMETROS MENORES OU IGUAIS A 40 MM. AF_05/2015</t>
  </si>
  <si>
    <t xml:space="preserve"> 90466 </t>
  </si>
  <si>
    <t>CHUMBAMENTO LINEAR EM ALVENARIA PARA RAMAIS/DISTRIBUIÇÃO COM DIÂMETROS MENORES OU IGUAIS A 40 MM. AF_05/2015</t>
  </si>
  <si>
    <t>PARE - PAREDES/PAINEIS</t>
  </si>
  <si>
    <t xml:space="preserve"> 89171 </t>
  </si>
  <si>
    <t>(COMPOSIÇÃO REPRESENTATIVA) DO SERVIÇO DE REVESTIMENTO CERÂMICO PARA PISO COM PLACAS TIPO GRÉS DE DIMENSÕES 35X35 CM, PARA EDIFICAÇÃO HABITACIONAL UNIFAMILIAR (CASA) E EDIFICAÇÃO PÚBLICA PADRÃO. AF_11/2014</t>
  </si>
  <si>
    <t>PISO - PISOS</t>
  </si>
  <si>
    <t xml:space="preserve"> 98679 </t>
  </si>
  <si>
    <t>PISO CIMENTADO, TRAÇO 1:3 (CIMENTO E AREIA), ACABAMENTO LISO, ESPESSURA 2,0 CM, PREPARO MECÂNICO DA ARGAMASSA. AF_06/2018</t>
  </si>
  <si>
    <t xml:space="preserve"> 87877 </t>
  </si>
  <si>
    <t>CHAPISCO APLICADO EM ALVENARIAS E ESTRUTURAS DE CONCRETO INTERNAS, COM ROLO PARA TEXTURA ACRÍLICA.  ARGAMASSA INDUSTRIALIZADA COM PREPARO EM MISTURADOR 300 KG. AF_06/2014</t>
  </si>
  <si>
    <t>REVE - REVESTIMENTO E TRATAMENTO DE SUPERFÍCIES</t>
  </si>
  <si>
    <t xml:space="preserve"> 87903 </t>
  </si>
  <si>
    <t>CHAPISCO APLICADO EM ALVENARIA (COM PRESENÇA DE VÃOS) E ESTRUTURAS DE CONCRETO DE FACHADA, COM ROLO PARA TEXTURA ACRÍLICA.  ARGAMASSA INDUSTRIALIZADA COM PREPARO EM MISTURADOR 300 KG. AF_06/2014</t>
  </si>
  <si>
    <t xml:space="preserve"> 84024 </t>
  </si>
  <si>
    <t>BARRA LISA TRACO 1:3 (CIMENTO E AREIA MEDIA), ESPESSURA 1,0CM, PREPARO MANUAL DA ARGAMASSA</t>
  </si>
  <si>
    <t xml:space="preserve"> 87777 </t>
  </si>
  <si>
    <t>EMBOÇO OU MASSA ÚNICA EM ARGAMASSA TRAÇO 1:2:8, PREPARO MANUAL, APLICADA MANUALMENTE EM PANOS DE FACHADA COM PRESENÇA DE VÃOS, ESPESSURA DE 25 MM. AF_06/2014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</si>
  <si>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</si>
  <si>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</si>
  <si>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00011712 </t>
  </si>
  <si>
    <t>CAIXA SIFONADA PVC, 150 X 150 X 50 MM, COM GRELHA QUADRADA BRANCA (NBR 5688)</t>
  </si>
  <si>
    <t xml:space="preserve"> 00003659 </t>
  </si>
  <si>
    <t>JUNCAO SIMPLES, PVC, DN 100 X 50 MM, SERIE NORMAL PARA ESGOTO PREDIAL</t>
  </si>
  <si>
    <t xml:space="preserve"> 00003670 </t>
  </si>
  <si>
    <t>JUNCAO SIMPLES, PVC, 45 GRAUS, DN 100 X 100 MM, SERIE NORMAL PARA ESGOTO PREDIAL</t>
  </si>
  <si>
    <t xml:space="preserve"> 00011697 </t>
  </si>
  <si>
    <t>MICTORIO COLETIVO ACO INOX (AISI 304), E = 0,8 MM, DE *100 X 40 X 30* CM (C X A X P)</t>
  </si>
  <si>
    <t xml:space="preserve"> 00011367 </t>
  </si>
  <si>
    <t>PORTA DE MADEIRA, FOLHA LEVE (NBR 15930), E = *35* MM, NUCLEO COLMEIA, CAPA LISA EM HDF, ACABAMENTO MELAMINICO EM PADRAO MADEIRA</t>
  </si>
  <si>
    <t xml:space="preserve"> 00021112 </t>
  </si>
  <si>
    <t>VALVULA DE DESCARGA EM METAL CROMADO PARA MICTORIO COM ACIONAMENTO POR PRESSAO E FECHAMENTO AUTOMATICO</t>
  </si>
  <si>
    <t xml:space="preserve"> 98461 </t>
  </si>
  <si>
    <t>ESTRUTURA DE MADEIRA PROVISÓRIA PARA SUPORTE DE CAIXA DÁGUA ELEVADA DE 1000 LITROS. AF_05/2018</t>
  </si>
  <si>
    <t xml:space="preserve"> 94648 </t>
  </si>
  <si>
    <t>TUBO, PVC, SOLDÁVEL, DN  25 MM, INSTALADO EM RESERVAÇÃO DE ÁGUA DE EDIFICAÇÃO QUE POSSUA RESERVATÓRIO DE FIBRA/FIBROCIMENTO   FORNECIMENTO E INSTALAÇÃO. AF_06/2016</t>
  </si>
  <si>
    <t xml:space="preserve"> 89408 </t>
  </si>
  <si>
    <t>JOELHO 90 GRAUS, PVC, SOLDÁVEL, DN 25MM, INSTALADO EM RAMAL DE DISTRIBUIÇÃO DE ÁGUA - FORNECIMENTO E INSTALAÇÃO. AF_12/2014</t>
  </si>
  <si>
    <t xml:space="preserve"> 94688 </t>
  </si>
  <si>
    <t>TÊ, PVC, SOLDÁVEL, DN  25 MM INSTALADO EM RESERVAÇÃO DE ÁGUA DE EDIFICAÇÃO QUE POSSUA RESERVATÓRIO DE FIBRA/FIBROCIMENTO   FORNECIMENTO E INSTALAÇÃO. AF_06/2016</t>
  </si>
  <si>
    <t xml:space="preserve"> 94703 </t>
  </si>
  <si>
    <t>ADAPTADOR COM FLANGE E ANEL DE VEDAÇÃO, PVC, SOLDÁVEL, DN  25 MM X 3/4 , INSTALADO EM RESERVAÇÃO DE ÁGUA DE EDIFICAÇÃO QUE POSSUA RESERVATÓRIO DE FIBRA/FIBROCIMENTO   FORNECIMENTO E INSTALAÇÃO. AF_06/2016</t>
  </si>
  <si>
    <t xml:space="preserve"> 89972 </t>
  </si>
  <si>
    <t>KIT DE REGISTRO DE GAVETA BRUTO DE LATÃO ¾", INCLUSIVE CONEXÕES, ROSCÁVEL, INSTALADO EM RAMAL DE ÁGUA FRIA - FORNECIMENTO E INSTALAÇÃO. AF_12/2014</t>
  </si>
  <si>
    <t xml:space="preserve"> 94796 </t>
  </si>
  <si>
    <t>TORNEIRA DE BOIA, ROSCÁVEL, 3/4 , FORNECIDA E INSTALADA EM RESERVAÇÃO DE ÁGUA. AF_06/2016</t>
  </si>
  <si>
    <t xml:space="preserve"> 00034636 </t>
  </si>
  <si>
    <t>CAIXA D'AGUA EM POLIETILENO 1000 LITROS, COM TAMPA</t>
  </si>
  <si>
    <t xml:space="preserve"> 91120 </t>
  </si>
  <si>
    <t>TRANSPORTE HORIZONTAL, TUBOS DE AÇO CARBONO LEVE OU MÉDIO, PRETO OU GALVANIZADO, COM DIÂMETRO MAIOR QUE 40 MM E MENOR OU IGUAL A 65 MM, MANUAL, 30M. AF_06/2015</t>
  </si>
  <si>
    <t xml:space="preserve"> 88278 </t>
  </si>
  <si>
    <t>MONTADOR DE ESTRUTURA METÁLICA COM ENCARGOS COMPLEMENTARES</t>
  </si>
  <si>
    <t xml:space="preserve"> 5932 </t>
  </si>
  <si>
    <t>MOTONIVELADORA POTÊNCIA BÁSICA LÍQUIDA (PRIMEIRA MARCHA) 125 HP, PESO BRUTO 13032 KG, LARGURA DA LÂMINA DE 3,7 M - CHP DIURNO. AF_06/2014</t>
  </si>
  <si>
    <t>CHOR - CUSTOS HORÁRIOS DE MÁQUINAS E EQUIPAMENTOS</t>
  </si>
  <si>
    <t>CHP</t>
  </si>
  <si>
    <t>SERT - SERVIÇOS TÉCNICOS</t>
  </si>
  <si>
    <t xml:space="preserve"> 88249 </t>
  </si>
  <si>
    <t>AUXILIAR DE LABORATÓRIO COM ENCARGOS COMPLEMENTARES</t>
  </si>
  <si>
    <t xml:space="preserve"> 88321 </t>
  </si>
  <si>
    <t>TÉCNICO DE LABORATÓRIO COM ENCARGOS COMPLEMENTARES</t>
  </si>
  <si>
    <t>URBA - URBANIZAÇÃO</t>
  </si>
  <si>
    <t xml:space="preserve"> 88441 </t>
  </si>
  <si>
    <t>JARDINEIRO COM ENCARGOS COMPLEMENTARES</t>
  </si>
  <si>
    <t xml:space="preserve"> 89272 </t>
  </si>
  <si>
    <t>GUINDASTE HIDRÁULICO AUTOPROPELIDO, COM LANÇA TELESCÓPICA 28,80 M, CAPACIDADE MÁXIMA 30 T, POTÊNCIA 97 KW, TRAÇÃO 4 X 4 - CHP DIURNO. AF_11/2014</t>
  </si>
  <si>
    <t xml:space="preserve"> 89273 </t>
  </si>
  <si>
    <t>GUINDASTE HIDRÁULICO AUTOPROPELIDO, COM LANÇA TELESCÓPICA 28,80 M, CAPACIDADE MÁXIMA 30 T, POTÊNCIA 97 KW, TRAÇÃO 4 X 4 - CHI DIURNO. AF_11/2014</t>
  </si>
  <si>
    <t>CHI</t>
  </si>
  <si>
    <t xml:space="preserve"> 5928 </t>
  </si>
  <si>
    <t>GUINDAUTO HIDRÁULICO, CAPACIDADE MÁXIMA DE CARGA 6200 KG, MOMENTO MÁXIMO DE CARGA 11,7 TM, ALCANCE MÁXIMO HORIZONTAL 9,70 M, INCLUSIVE CAMINHÃO TOCO PBT 16.000 KG, POTÊNCIA DE 189 CV - CHP DIURNO. AF_06/2014</t>
  </si>
  <si>
    <t xml:space="preserve"> 5930 </t>
  </si>
  <si>
    <t>GUINDAUTO HIDRÁULICO, CAPACIDADE MÁXIMA DE CARGA 6200 KG, MOMENTO MÁXIMO DE CARGA 11,7 TM, ALCANCE MÁXIMO HORIZONTAL 9,70 M, INCLUSIVE CAMINHÃO TOCO PBT 16.000 KG, POTÊNCIA DE 189 CV - CHI DIURNO. AF_06/2014</t>
  </si>
  <si>
    <t xml:space="preserve"> 5961 </t>
  </si>
  <si>
    <t>CAMINHÃO BASCULANTE 6 M3, PESO BRUTO TOTAL 16.000 KG, CARGA ÚTIL MÁXIMA 13.071 KG, DISTÂNCIA ENTRE EIXOS 4,80 M, POTÊNCIA 230 CV INCLUSIVE CAÇAMBA METÁLICA - CHI DIURNO. AF_06/2014</t>
  </si>
  <si>
    <t xml:space="preserve"> 88309 </t>
  </si>
  <si>
    <t>PEDREIRO COM ENCARGOS COMPLEMENTARES</t>
  </si>
  <si>
    <t xml:space="preserve"> 5631 </t>
  </si>
  <si>
    <t>ESCAVADEIRA HIDRÁULICA SOBRE ESTEIRAS, CAÇAMBA 0,80 M3, PESO OPERACIONAL 17 T, POTENCIA BRUTA 111 HP - CHP DIURNO. AF_06/2014</t>
  </si>
  <si>
    <t xml:space="preserve"> 91283 </t>
  </si>
  <si>
    <t>CORTADORA DE PISO COM MOTOR 4 TEMPOS A GASOLINA, POTÊNCIA DE 13 HP, COM DISCO DE CORTE DIAMANTADO SEGMENTADO PARA CONCRETO, DIÂMETRO DE 350 MM, FURO DE 1" (14 X 1") - CHP DIURNO. AF_08/2015</t>
  </si>
  <si>
    <t xml:space="preserve"> 5632 </t>
  </si>
  <si>
    <t>ESCAVADEIRA HIDRÁULICA SOBRE ESTEIRAS, CAÇAMBA 0,80 M3, PESO OPERACIONAL 17 T, POTENCIA BRUTA 111 HP - CHI DIURNO. AF_06/2014</t>
  </si>
  <si>
    <t xml:space="preserve"> 91285 </t>
  </si>
  <si>
    <t>CORTADORA DE PISO COM MOTOR 4 TEMPOS A GASOLINA, POTÊNCIA DE 13 HP, COM DISCO DE CORTE DIAMANTADO SEGMENTADO PARA CONCRETO, DIÂMETRO DE 350 MM, FURO DE 1" (14 X 1") - CHI DIURNO. AF_08/2015</t>
  </si>
  <si>
    <t xml:space="preserve"> 67826 </t>
  </si>
  <si>
    <t>CAMINHÃO BASCULANTE 6 M3 TOCO, PESO BRUTO TOTAL 16.000 KG, CARGA ÚTIL MÁXIMA 11.130 KG, DISTÂNCIA ENTRE EIXOS 5,36 M, POTÊNCIA 185 CV, INCLUSIVE CAÇAMBA METÁLICA - CHP DIURNO. AF_06/2014</t>
  </si>
  <si>
    <t xml:space="preserve"> 67827 </t>
  </si>
  <si>
    <t>CAMINHÃO BASCULANTE 6 M3 TOCO, PESO BRUTO TOTAL 16.000 KG, CARGA ÚTIL MÁXIMA 11.130 KG, DISTÂNCIA ENTRE EIXOS 5,36 M, POTÊNCIA 185 CV, INCLUSIVE CAÇAMBA METÁLICA - CHI DIURNO. AF_06/2014</t>
  </si>
  <si>
    <t>PAVI - PAVIMENTAÇÃO</t>
  </si>
  <si>
    <t xml:space="preserve"> 5901 </t>
  </si>
  <si>
    <t>CAMINHÃO PIPA 10.000 L TRUCADO, PESO BRUTO TOTAL 23.000 KG, CARGA ÚTIL MÁXIMA 15.935 KG, DISTÂNCIA ENTRE EIXOS 4,8 M, POTÊNCIA 230 CV, INCLUSIVE TANQUE DE AÇO PARA TRANSPORTE DE ÁGUA - CHP DIURNO. AF_06/2014</t>
  </si>
  <si>
    <t xml:space="preserve"> 7049 </t>
  </si>
  <si>
    <t>ROLO COMPACTADOR PE DE CARNEIRO VIBRATORIO, POTENCIA 125 HP, PESO OPERACIONAL SEM/COM LASTRO 11,95 / 13,30 T, IMPACTO DINAMICO 38,5 / 22,5 T, LARGURA DE TRABALHO 2,15 M - CHP DIURNO. AF_06/2014</t>
  </si>
  <si>
    <t xml:space="preserve"> 96028 </t>
  </si>
  <si>
    <t>TRATOR DE PNEUS COM POTÊNCIA DE 85 CV, TRAÇÃO 4X4, COM GRADE DE DISCOS ACOPLADA - CHP DIURNO. AF_02/2017</t>
  </si>
  <si>
    <t xml:space="preserve"> 5903 </t>
  </si>
  <si>
    <t>CAMINHÃO PIPA 10.000 L TRUCADO, PESO BRUTO TOTAL 23.000 KG, CARGA ÚTIL MÁXIMA 15.935 KG, DISTÂNCIA ENTRE EIXOS 4,8 M, POTÊNCIA 230 CV, INCLUSIVE TANQUE DE AÇO PARA TRANSPORTE DE ÁGUA - CHI DIURNO. AF_06/2014</t>
  </si>
  <si>
    <t xml:space="preserve"> 5934 </t>
  </si>
  <si>
    <t>MOTONIVELADORA POTÊNCIA BÁSICA LÍQUIDA (PRIMEIRA MARCHA) 125 HP, PESO BRUTO 13032 KG, LARGURA DA LÂMINA DE 3,7 M - CHI DIURNO. AF_06/2014</t>
  </si>
  <si>
    <t xml:space="preserve"> 96029 </t>
  </si>
  <si>
    <t>TRATOR DE PNEUS COM POTÊNCIA DE 85 CV, TRAÇÃO 4X4, COM GRADE DE DISCOS ACOPLADA - CHI DIURNO. AF_02/2017</t>
  </si>
  <si>
    <t xml:space="preserve"> 5847 </t>
  </si>
  <si>
    <t>TRATOR DE ESTEIRAS, POTÊNCIA 170 HP, PESO OPERACIONAL 19 T, CAÇAMBA 5,2 M3 - CHP DIURNO. AF_06/2014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</si>
  <si>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</si>
  <si>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</si>
  <si>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</si>
  <si>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</si>
  <si>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 xml:space="preserve"> 00006079 </t>
  </si>
  <si>
    <t>ARGILA, ARGILA VERMELHA OU ARGILA ARENOSA (RETIRADA NA JAZIDA, SEM TRANSPORTE)</t>
  </si>
  <si>
    <t xml:space="preserve"> 92270 </t>
  </si>
  <si>
    <t>FABRICAÇÃO DE FÔRMA PARA VIGAS, COM MADEIRA SERRADA, E = 25 MM. AF_12/2015</t>
  </si>
  <si>
    <t xml:space="preserve"> 92273 </t>
  </si>
  <si>
    <t>FABRICAÇÃO DE ESCORAS DO TIPO PONTALETE, EM MADEIRA. AF_12/2015</t>
  </si>
  <si>
    <t xml:space="preserve"> 88239 </t>
  </si>
  <si>
    <t>AJUDANTE DE CARPINTEIRO COM ENCARGOS COMPLEMENTARES</t>
  </si>
  <si>
    <t xml:space="preserve"> 00002692 </t>
  </si>
  <si>
    <t>DESMOLDANTE PROTETOR PARA FORMAS DE MADEIRA, DE BASE OLEOSA EMULSIONADA EM AGUA</t>
  </si>
  <si>
    <t xml:space="preserve"> 00040304 </t>
  </si>
  <si>
    <t>PREGO DE ACO POLIDO COM CABECA DUPLA 17 X 27 (2 1/2 X 11)</t>
  </si>
  <si>
    <t xml:space="preserve"> 00006193 </t>
  </si>
  <si>
    <t>TABUA DE MADEIRA NAO APARELHADA *2,5 X 20* CM, CEDRINHO OU EQUIVALENTE DA REGIAO</t>
  </si>
  <si>
    <t xml:space="preserve"> 92793 </t>
  </si>
  <si>
    <t>CORTE E DOBRA DE AÇO CA-50, DIÂMETRO DE 8,0 MM, UTILIZADO EM ESTRUTURAS DIVERSAS, EXCETO LAJES. AF_12/2015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</si>
  <si>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</si>
  <si>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</si>
  <si>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</si>
  <si>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</si>
  <si>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00000337 </t>
  </si>
  <si>
    <t>ARAME RECOZIDO 18 BWG, 1,25 MM (0,01 KG/M)</t>
  </si>
  <si>
    <t xml:space="preserve"> 00039017 </t>
  </si>
  <si>
    <t>ESPACADOR / DISTANCIADOR CIRCULAR COM ENTRADA LATERAL, EM PLASTICO, PARA VERGALHAO *4,2 A 12,5* MM, COBRIMENTO 20 MM</t>
  </si>
  <si>
    <t xml:space="preserve"> 90586 </t>
  </si>
  <si>
    <t>VIBRADOR DE IMERSÃO, DIÂMETRO DE PONTEIRA 45MM, MOTOR ELÉTRICO TRIFÁSICO POTÊNCIA DE 2 CV - CHP DIURNO. AF_06/2015</t>
  </si>
  <si>
    <t xml:space="preserve"> 90587 </t>
  </si>
  <si>
    <t>VIBRADOR DE IMERSÃO, DIÂMETRO DE PONTEIRA 45MM, MOTOR ELÉTRICO TRIFÁSICO POTÊNCIA DE 2 CV - CHI DIURNO. AF_06/2015</t>
  </si>
  <si>
    <t xml:space="preserve"> 88830 </t>
  </si>
  <si>
    <t>BETONEIRA CAPACIDADE NOMINAL DE 400 L, CAPACIDADE DE MISTURA 280 L, MOTOR ELÉTRICO TRIFÁSICO POTÊNCIA DE 2 CV, SEM CARREGADOR - CHP DIURNO. AF_10/2014</t>
  </si>
  <si>
    <t xml:space="preserve"> 88831 </t>
  </si>
  <si>
    <t>BETONEIRA CAPACIDADE NOMINAL DE 400 L, CAPACIDADE DE MISTURA 280 L, MOTOR ELÉTRICO TRIFÁSICO POTÊNCIA DE 2 CV, SEM CARREGADOR - CHI DIURNO. AF_10/2014</t>
  </si>
  <si>
    <t xml:space="preserve"> 88377 </t>
  </si>
  <si>
    <t>OPERADOR DE BETONEIRA ESTACIONÁRIA/MISTURADOR COM ENCARGOS COMPLEMENTARES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</si>
  <si>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</si>
  <si>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</si>
  <si>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</si>
  <si>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</si>
  <si>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</si>
  <si>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</si>
  <si>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92269 </t>
  </si>
  <si>
    <t>FABRICAÇÃO DE FÔRMA PARA PILARES E ESTRUTURAS SIMILARES, EM MADEIRA SERRADA, E=25 MM. AF_12/2015</t>
  </si>
  <si>
    <t>ASTU - ASSENTAMENTO DE TUBOS E PECAS</t>
  </si>
  <si>
    <t xml:space="preserve"> 88251 </t>
  </si>
  <si>
    <t>AUXILIAR DE SERRALHEIRO COM ENCARGOS COMPLEMENTARES</t>
  </si>
  <si>
    <t xml:space="preserve"> 00034348 </t>
  </si>
  <si>
    <t xml:space="preserve"> 00034349 </t>
  </si>
  <si>
    <t>HASTE DE ACO GALVANIZADO PARA FIXACAO DE CONCERTINA 2 "/3 M</t>
  </si>
  <si>
    <t xml:space="preserve"> 87369 </t>
  </si>
  <si>
    <t>ARGAMASSA TRAÇO 1:2:8 (CIMENTO, CAL E AREIA MÉDIA) PARA EMBOÇO/MASSA ÚNICA/ASSENTAMENTO DE ALVENARIA DE VEDAÇÃO, PREPARO MANUAL. AF_06/2014</t>
  </si>
  <si>
    <t xml:space="preserve"> 87313 </t>
  </si>
  <si>
    <t>ARGAMASSA TRAÇO 1:3 (CIMENTO E AREIA GROSSA) PARA CHAPISCO CONVENCIONAL, PREPARO MECÂNICO COM BETONEIRA 400 L. AF_06/2014</t>
  </si>
  <si>
    <t xml:space="preserve"> 87495 </t>
  </si>
  <si>
    <t>ALVENARIA DE VEDAÇÃO DE BLOCOS CERÂMICOS FURADOS NA HORIZONTAL DE 9X19X19CM (ESPESSURA 9CM) DE PAREDES COM ÁREA LÍQUIDA MENOR QUE 6M² SEM VÃOS E ARGAMASSA DE ASSENTAMENTO COM PREPARO EM BETONEIRA. AF_06/2014</t>
  </si>
  <si>
    <t xml:space="preserve"> 87503 </t>
  </si>
  <si>
    <t>ALVENARIA DE VEDAÇÃO DE BLOCOS CERÂMICOS FURADOS NA HORIZONTAL DE 9X19X19CM (ESPESSURA 9CM) DE PAREDES COM ÁREA LÍQUIDA MAIOR OU IGUAL A 6M² SEM VÃOS E ARGAMASSA DE ASSENTAMENTO COM PREPARO EM BETONEIRA. AF_06/2014</t>
  </si>
  <si>
    <t xml:space="preserve"> 87511 </t>
  </si>
  <si>
    <t>ALVENARIA DE VEDAÇÃO DE BLOCOS CERÂMICOS FURADOS NA HORIZONTAL DE 9X19X19CM (ESPESSURA 9CM) DE PAREDES COM ÁREA LÍQUIDA MENOR QUE 6M² COM VÃOS E ARGAMASSA DE ASSENTAMENTO COM PREPARO EM BETONEIRA. AF_06/2014</t>
  </si>
  <si>
    <t xml:space="preserve"> 87519 </t>
  </si>
  <si>
    <t>ALVENARIA DE VEDAÇÃO DE BLOCOS CERÂMICOS FURADOS NA HORIZONTAL DE 9X19X19CM (ESPESSURA 9CM) DE PAREDES COM ÁREA LÍQUIDA MAIOR OU IGUAL A 6M² COM VÃOS E ARGAMASSA DE ASSENTAMENTO COM PREPARO EM BETONEIRA. AF_06/2014</t>
  </si>
  <si>
    <t xml:space="preserve"> 00003767 </t>
  </si>
  <si>
    <t>LIXA EM FOLHA PARA PAREDE OU MADEIRA, NUMERO 120 (COR VERMELHA)</t>
  </si>
  <si>
    <t xml:space="preserve"> 00004056 </t>
  </si>
  <si>
    <t>MASSA ACRILICA PARA PAREDES INTERIOR/EXTERIOR</t>
  </si>
  <si>
    <t>GL</t>
  </si>
  <si>
    <t xml:space="preserve"> 00006085 </t>
  </si>
  <si>
    <t>SELADOR ACRILICO PAREDES INTERNAS/EXTERNAS</t>
  </si>
  <si>
    <t xml:space="preserve"> 00007356 </t>
  </si>
  <si>
    <t>TINTA ACRILICA PREMIUM, COR BRANCO FOSCO</t>
  </si>
  <si>
    <t xml:space="preserve"> 90991 </t>
  </si>
  <si>
    <t>ESCAVADEIRA HIDRÁULICA SOBRE ESTEIRAS, CAÇAMBA 0,80 M3, PESO OPERACIONAL 17,8 T, POTÊNCIA LÍQUIDA 110 HP - CHP DIURNO. AF_10/2014</t>
  </si>
  <si>
    <t xml:space="preserve"> 5680 </t>
  </si>
  <si>
    <t>RETROESCAVADEIRA SOBRE RODAS COM CARREGADEIRA, TRAÇÃO 4X2, POTÊNCIA LÍQ. 79 HP, CAÇAMBA CARREG. CAP. MÍN. 1 M3, CAÇAMBA RETRO CAP. 0,20 M3, PESO OPERACIONAL MÍN. 6.570 KG, PROFUNDIDADE ESCAVAÇÃO MÁX. 4,37 M - CHP DIURNO. AF_06/2014</t>
  </si>
  <si>
    <t xml:space="preserve"> 6259 </t>
  </si>
  <si>
    <t>CAMINHÃO PIPA 6.000 L, PESO BRUTO TOTAL 13.000 KG, DISTÂNCIA ENTRE EIXOS 4,80 M, POTÊNCIA 189 CV INCLUSIVE TANQUE DE AÇO PARA TRANSPORTE DE ÁGUA, CAPACIDADE 6 M3 - CHP DIURNO. AF_06/2014</t>
  </si>
  <si>
    <t xml:space="preserve"> 00000368 </t>
  </si>
  <si>
    <t>AREIA PARA ATERRO - POSTO JAZIDA/FORNECEDOR (RETIRADO NA JAZIDA, SEM TRANSPORTE)</t>
  </si>
  <si>
    <t xml:space="preserve"> 88277 </t>
  </si>
  <si>
    <t>MONTADOR (TUBO AÇO/EQUIPAMENTOS) COM ENCARGOS COMPLEMENTARES</t>
  </si>
  <si>
    <t xml:space="preserve"> 00040343 </t>
  </si>
  <si>
    <t>ANEL DE VEDACAO/JUNTA ELASTICA, H = *16* MM, PARA TUBO DE CONCRETO DN 600 MM</t>
  </si>
  <si>
    <t xml:space="preserve"> 00007774 </t>
  </si>
  <si>
    <t>TUBO CONCRETO ARMADO, CLASSE EA-2, PB JE, DN 600 MM, PARA ESGOTO SANITARIO (NBR 8890)</t>
  </si>
  <si>
    <t xml:space="preserve"> 95606 </t>
  </si>
  <si>
    <t>UMIDIFICAÇÃO DE MATERIAL PARA VALAS COM CAMINHÃO PIPA 10000L. AF_11/2016</t>
  </si>
  <si>
    <t xml:space="preserve"> 92265 </t>
  </si>
  <si>
    <t>FABRICAÇÃO DE FÔRMA PARA VIGAS, EM CHAPA DE MADEIRA COMPENSADA RESINADA, E = 17 MM. AF_12/2015</t>
  </si>
  <si>
    <t xml:space="preserve"> 88261 </t>
  </si>
  <si>
    <t>CARPINTEIRO DE ESQUADRIA COM ENCARGOS COMPLEMENTARES</t>
  </si>
  <si>
    <t xml:space="preserve"> 00011245 </t>
  </si>
  <si>
    <t>GRELHA FOFO SIMPLES COM REQUADRO, CARGA MAXIMA  12,5 T, *300 X 1000* MM, E= *15* MM, AREA ESTACIONAMENTO CARRO PASSEIO</t>
  </si>
  <si>
    <t xml:space="preserve"> 5953 </t>
  </si>
  <si>
    <t>COMPRESSOR DE AR REBOCÁVEL, VAZÃO 189 PCM, PRESSÃO EFETIVA DE TRABALHO 102 PSI, MOTOR DIESEL, POTÊNCIA 63 CV - CHP DIURNO. AF_06/2015</t>
  </si>
  <si>
    <t xml:space="preserve"> 90643 </t>
  </si>
  <si>
    <t>BOMBA TRIPLEX, PARA INJEÇÃO DE NATA DE CIMENTO, VAZÃO MÁXIMA DE 100 LITROS/MINUTO, PRESSÃO MÁXIMA DE 70 BAR - CHP DIURNO. AF_06/2015</t>
  </si>
  <si>
    <t xml:space="preserve"> 90650 </t>
  </si>
  <si>
    <t>BOMBA CENTRÍFUGA MONOESTÁGIO COM MOTOR ELÉTRICO MONOFÁSICO, POTÊNCIA 15 HP, DIÂMETRO DO ROTOR 173 MM, HM/Q = 30 MCA / 90 M3/H A 45 MCA / 55 M3/H - CHP DIURNO. AF_06/2015</t>
  </si>
  <si>
    <t xml:space="preserve"> 96303 </t>
  </si>
  <si>
    <t>PERFURATRIZ ROTATIVA SOBRE ESTEIRA, TORQUE MAXIMO 2500 KGM, POTENCIA 110 HP, MOTOR DIESEL- CHP DIURNO. AF_05/2017</t>
  </si>
  <si>
    <t xml:space="preserve"> 96309 </t>
  </si>
  <si>
    <t>COMPRESSOR DE AR, VAZAO DE 10 PCM, RESERVATORIO 100 L, PRESSAO DE TRABALHO ENTRE 6,9 E 9,7 BAR, POTENCIA 2 HP, TENSAO 110/220 V - CHP DIURNO. AF_05/2017</t>
  </si>
  <si>
    <t xml:space="preserve"> 5954 </t>
  </si>
  <si>
    <t>COMPRESSOR DE AR REBOCÁVEL, VAZÃO 189 PCM, PRESSÃO EFETIVA DE TRABALHO 102 PSI, MOTOR DIESEL, POTÊNCIA 63 CV - CHI DIURNO. AF_06/2015</t>
  </si>
  <si>
    <t xml:space="preserve"> 90644 </t>
  </si>
  <si>
    <t>BOMBA TRIPLEX, PARA INJEÇÃO DE NATA DE CIMENTO, VAZÃO MÁXIMA DE 100 LITROS/MINUTO, PRESSÃO MÁXIMA DE 70 BAR - CHI DIURNO. AF_06/2015</t>
  </si>
  <si>
    <t xml:space="preserve"> 90651 </t>
  </si>
  <si>
    <t>BOMBA CENTRÍFUGA MONOESTÁGIO COM MOTOR ELÉTRICO MONOFÁSICO, POTÊNCIA 15 HP, DIÂMETRO DO ROTOR 173 MM, HM/Q = 30 MCA / 90 M3/H A 45 MCA / 55 M3/H - CHI DIURNO. AF_06/2015</t>
  </si>
  <si>
    <t xml:space="preserve"> 96302 </t>
  </si>
  <si>
    <t>PERFURATRIZ ROTATIVA SOBRE ESTEIRA, TORQUE MAXIMO 2500 KGM, POTENCIA 110 HP, MOTOR DIESEL - CHI DIURNO. AF_05/2017</t>
  </si>
  <si>
    <t xml:space="preserve"> 96308 </t>
  </si>
  <si>
    <t>COMPRESSOR DE AR, VAZAO DE 10 PCM, RESERVATORIO 100 L, PRESSAO DE TRABALHO ENTRE 6,9 E 9,7 BAR  POTENCIA 2 HP, TENSAO 110/220 V  CHI DIURNO. AF_05/2017</t>
  </si>
  <si>
    <t xml:space="preserve"> 95580 </t>
  </si>
  <si>
    <t>MONTAGEM DE ARMADURA LONGITUDINAL DE ESTACAS DE SEÇÃO CIRCULAR, DIÂMETRO = 20,0 MM. AF_11/2016</t>
  </si>
  <si>
    <t xml:space="preserve"> 95584 </t>
  </si>
  <si>
    <t>MONTAGEM DE ARMADURA TRANSVERSAL DE ESTACAS DE SEÇÃO CIRCULAR, DIÂMETRO = 6,3 MM. AF_11/2016</t>
  </si>
  <si>
    <t xml:space="preserve"> 95563 </t>
  </si>
  <si>
    <t>ARGAMASSA TRAÇO 1:1,65 (CIMENTO E AREIA MÉDIA), FCK 20 MPA, PREPARO MECÂNICO COM MISTURADOR DUPLO HORIZONTAL DE ALTA TURBULÊNCIA. AF_11/2016</t>
  </si>
  <si>
    <t xml:space="preserve"> 95967 </t>
  </si>
  <si>
    <t>SERVIÇOS TÉCNICOS ESPECIALIZADOS PARA ACOMPANHAMENTO DE EXECUÇÃO DE FUNDAÇÕES PROFUNDAS E ESTRUTURAS DE CONTENÇÃO</t>
  </si>
  <si>
    <t xml:space="preserve"> 00014583 </t>
  </si>
  <si>
    <t>TARIFA "A" ENTRE  0 E 20M3 FORNECIMENTO D'AGUA</t>
  </si>
  <si>
    <t xml:space="preserve"> 00041998 </t>
  </si>
  <si>
    <t>TUBO DE REVESTIMENTO, EM ACO, CORPO SCHEDULE 40, PONTEIRA SCHEDULE 80, ROSQUEAVEL E SEGMENTADO PARA PERFURACAO, DIAMETRO 10'' (310 MM)  (COLETADO CAIXA)</t>
  </si>
  <si>
    <t xml:space="preserve"> 00009875 </t>
  </si>
  <si>
    <t>TUBO PVC, SOLDAVEL, DN 50 MM, PARA AGUA FRIA (NBR-5648)</t>
  </si>
  <si>
    <t xml:space="preserve"> 92800 </t>
  </si>
  <si>
    <t>CORTE E DOBRA DE AÇO CA-60, DIÂMETRO DE 5,0 MM, UTILIZADO EM LAJE. AF_12/2015</t>
  </si>
  <si>
    <t xml:space="preserve"> 92801 </t>
  </si>
  <si>
    <t>CORTE E DOBRA DE AÇO CA-50, DIÂMETRO DE 6,3 MM, UTILIZADO EM LAJE. AF_12/2015</t>
  </si>
  <si>
    <t xml:space="preserve"> 92802 </t>
  </si>
  <si>
    <t>CORTE E DOBRA DE AÇO CA-50, DIÂMETRO DE 8,0 MM, UTILIZADO EM LAJE. AF_12/2015</t>
  </si>
  <si>
    <t xml:space="preserve"> 92803 </t>
  </si>
  <si>
    <t>CORTE E DOBRA DE AÇO CA-50, DIÂMETRO DE 10,0 MM, UTILIZADO EM LAJE. AF_12/2015</t>
  </si>
  <si>
    <t xml:space="preserve"> 92804 </t>
  </si>
  <si>
    <t>CORTE E DOBRA DE AÇO CA-50, DIÂMETRO DE 12,5 MM, UTILIZADO EM LAJE. AF_12/2015</t>
  </si>
  <si>
    <t xml:space="preserve"> 92805 </t>
  </si>
  <si>
    <t>CORTE E DOBRA DE AÇO CA-50, DIÂMETRO DE 16,0 MM, UTILIZADO EM LAJE. AF_12/2015</t>
  </si>
  <si>
    <t xml:space="preserve"> 92806 </t>
  </si>
  <si>
    <t>CORTE E DOBRA DE AÇO CA-50, DIÂMETRO DE 20,0 MM, UTILIZADO EM LAJE. AF_12/2015</t>
  </si>
  <si>
    <t xml:space="preserve"> 5795 </t>
  </si>
  <si>
    <t>MARTELETE OU ROMPEDOR PNEUMÁTICO MANUAL, 28 KG, COM SILENCIADOR - CHP DIURNO. AF_07/2016</t>
  </si>
  <si>
    <t xml:space="preserve"> 5952 </t>
  </si>
  <si>
    <t>MARTELETE OU ROMPEDOR PNEUMÁTICO MANUAL, 28 KG, COM SILENCIADOR - CHI DIURNO. AF_07/2016</t>
  </si>
  <si>
    <t xml:space="preserve"> 88298 </t>
  </si>
  <si>
    <t>OPERADOR DE MARTELETE OU MARTELETEIRO COM ENCARGOS COMPLEMENTARES</t>
  </si>
  <si>
    <t xml:space="preserve"> 91692 </t>
  </si>
  <si>
    <t>SERRA CIRCULAR DE BANCADA COM MOTOR ELÉTRICO POTÊNCIA DE 5HP, COM COIFA PARA DISCO 10" - CHP DIURNO. AF_08/2015</t>
  </si>
  <si>
    <t xml:space="preserve"> 91693 </t>
  </si>
  <si>
    <t>SERRA CIRCULAR DE BANCADA COM MOTOR ELÉTRICO POTÊNCIA DE 5HP, COM COIFA PARA DISCO 10" - CHI DIURNO. AF_08/2015</t>
  </si>
  <si>
    <t xml:space="preserve"> 00001358 </t>
  </si>
  <si>
    <t>CHAPA DE MADEIRA COMPENSADA RESINADA PARA FORMA DE CONCRETO, DE *2,2 X 1,1* M, E = 17 MM</t>
  </si>
  <si>
    <t xml:space="preserve"> 00005068 </t>
  </si>
  <si>
    <t>PREGO DE ACO POLIDO COM CABECA 17 X 21 (2 X 11)</t>
  </si>
  <si>
    <t xml:space="preserve"> 00004517 </t>
  </si>
  <si>
    <t>SARRAFO DE MADEIRA NAO APARELHADA *2,5 X 7,5* CM (1 X 3 ") PINUS, MISTA OU EQUIVALENTE DA REGIAO</t>
  </si>
  <si>
    <t xml:space="preserve"> 89225 </t>
  </si>
  <si>
    <t>BETONEIRA CAPACIDADE NOMINAL DE 600 L, CAPACIDADE DE MISTURA 360 L, MOTOR ELÉTRICO TRIFÁSICO POTÊNCIA DE 4 CV, SEM CARREGADOR - CHP DIURNO. AF_11/2014</t>
  </si>
  <si>
    <t xml:space="preserve"> 89226 </t>
  </si>
  <si>
    <t>BETONEIRA CAPACIDADE NOMINAL DE 600 L, CAPACIDADE DE MISTURA 360 L, MOTOR ELÉTRICO TRIFÁSICO POTÊNCIA DE 4 CV, SEM CARREGADOR - CHI DIURNO. AF_11/2014</t>
  </si>
  <si>
    <t xml:space="preserve"> 00020247 </t>
  </si>
  <si>
    <t>PREGO DE ACO POLIDO COM CABECA 15 X 15 (1 1/4 X 13)</t>
  </si>
  <si>
    <t xml:space="preserve"> 00005073 </t>
  </si>
  <si>
    <t>PREGO DE ACO POLIDO COM CABECA 17 X 24 (2 1/4 X 11)</t>
  </si>
  <si>
    <t xml:space="preserve"> 00006189 </t>
  </si>
  <si>
    <t>TABUA DE MADEIRA NAO APARELHADA *2,5 X 30* CM, CEDRINHO OU EQUIVALENTE DA REGIAO</t>
  </si>
  <si>
    <t xml:space="preserve"> 92792 </t>
  </si>
  <si>
    <t>CORTE E DOBRA DE AÇO CA-50, DIÂMETRO DE 6,3 MM, UTILIZADO EM ESTRUTURAS DIVERSAS, EXCETO LAJES. AF_12/2015</t>
  </si>
  <si>
    <t xml:space="preserve"> 92794 </t>
  </si>
  <si>
    <t>CORTE E DOBRA DE AÇO CA-50, DIÂMETRO DE 10,0 MM, UTILIZADO EM ESTRUTURAS DIVERSAS, EXCETO LAJES. AF_12/2015</t>
  </si>
  <si>
    <t xml:space="preserve"> 92795 </t>
  </si>
  <si>
    <t>CORTE E DOBRA DE AÇO CA-50, DIÂMETRO DE 12,5 MM, UTILIZADO EM ESTRUTURAS DIVERSAS, EXCETO LAJES. AF_12/2015</t>
  </si>
  <si>
    <t xml:space="preserve"> 92796 </t>
  </si>
  <si>
    <t>CORTE E DOBRA DE AÇO CA-50, DIÂMETRO DE 16,0 MM, UTILIZADO EM ESTRUTURAS DIVERSAS, EXCETO LAJES. AF_12/2015</t>
  </si>
  <si>
    <t xml:space="preserve"> 92797 </t>
  </si>
  <si>
    <t>CORTE E DOBRA DE AÇO CA-50, DIÂMETRO DE 20,0 MM, UTILIZADO EM ESTRUTURAS DIVERSAS, EXCETO LAJES. AF_12/2015</t>
  </si>
  <si>
    <t xml:space="preserve"> 92798 </t>
  </si>
  <si>
    <t>CORTE E DOBRA DE AÇO CA-50, DIÂMETRO DE 25,0 MM, UTILIZADO EM ESTRUTURAS DIVERSAS, EXCETO LAJES. AF_12/2015</t>
  </si>
  <si>
    <t xml:space="preserve"> 83362 </t>
  </si>
  <si>
    <t>ESPARGIDOR DE ASFALTO PRESSURIZADO, TANQUE 6 M3 COM ISOLAÇÃO TÉRMICA, AQUECIDO COM 2 MAÇARICOS, COM BARRA ESPARGIDORA 3,60 M, MONTADO SOBRE CAMINHÃO  TOCO, PBT 14.300 KG, POTÊNCIA 185 CV - CHP DIURNO. AF_08/2015</t>
  </si>
  <si>
    <t xml:space="preserve"> 96013 </t>
  </si>
  <si>
    <t>TRATOR DE PNEUS COM POTÊNCIA DE 122 CV, TRAÇÃO 4X4, COM VASSOURA MECÂNICA ACOPLADA - CHP DIURNO. AF_02/2017</t>
  </si>
  <si>
    <t xml:space="preserve"> 96014 </t>
  </si>
  <si>
    <t>TRATOR DE PNEUS COM POTÊNCIA DE 122 CV, TRAÇÃO 4X4, COM VASSOURA MECÂNICA ACOPLADA - CHI DIURNO. AF_02/2017</t>
  </si>
  <si>
    <t xml:space="preserve"> 00041903 </t>
  </si>
  <si>
    <t>EMULSAO ASFALTICA CATIONICA RR-2C PARA USO EM PAVIMENTACAO ASFALTICA (COLETADO CAIXA NA ANP ACRESCIDO DE ICMS)</t>
  </si>
  <si>
    <t>DROP - DRENAGEM/OBRAS DE CONTENÇÃO / POÇOS DE VISITA E CAIXAS</t>
  </si>
  <si>
    <t xml:space="preserve"> 92960 </t>
  </si>
  <si>
    <t>MÁQUINA EXTRUSORA DE CONCRETO PARA GUIAS E SARJETAS, MOTOR A DIESEL, POTÊNCIA 14 CV - CHP DIURNO. AF_12/2015</t>
  </si>
  <si>
    <t xml:space="preserve"> 92961 </t>
  </si>
  <si>
    <t>MÁQUINA EXTRUSORA DE CONCRETO PARA GUIAS E SARJETAS, MOTOR A DIESEL, POTÊNCIA 14 CV - CHI DIURNO. AF_12/2015</t>
  </si>
  <si>
    <t xml:space="preserve"> 88631 </t>
  </si>
  <si>
    <t>ARGAMASSA TRAÇO 1:4 (CIMENTO E AREIA MÉDIA), PREPARO MANUAL. AF_08/2014</t>
  </si>
  <si>
    <t xml:space="preserve"> 88243 </t>
  </si>
  <si>
    <t>AJUDANTE ESPECIALIZADO COM ENCARGOS COMPLEMENTARES</t>
  </si>
  <si>
    <t xml:space="preserve"> 00034492 </t>
  </si>
  <si>
    <t>CONCRETO USINADO BOMBEAVEL, CLASSE DE RESISTENCIA C20, COM BRITA 0 E 1, SLUMP = 100 +/- 20 MM, EXCLUI SERVICO DE BOMBEAMENTO (NBR 8953)</t>
  </si>
  <si>
    <t xml:space="preserve"> 5835 </t>
  </si>
  <si>
    <t>VIBROACABADORA DE ASFALTO SOBRE ESTEIRAS, LARGURA DE PAVIMENTAÇÃO 1,90 M A 5,30 M, POTÊNCIA 105 HP CAPACIDADE 450 T/H - CHP DIURNO. AF_11/2014</t>
  </si>
  <si>
    <t xml:space="preserve"> 91386 </t>
  </si>
  <si>
    <t>CAMINHÃO BASCULANTE 10 M3, TRUCADO CABINE SIMPLES, PESO BRUTO TOTAL 23.000 KG, CARGA ÚTIL MÁXIMA 15.935 KG, DISTÂNCIA ENTRE EIXOS 4,80 M, POTÊNCIA 230 CV INCLUSIVE CAÇAMBA METÁLICA - CHP DIURNO. AF_06/2014</t>
  </si>
  <si>
    <t xml:space="preserve"> 95631 </t>
  </si>
  <si>
    <t>ROLO COMPACTADOR VIBRATORIO TANDEM, ACO LISO, POTENCIA 125 HP, PESO SEM/COM LASTRO 10,20/11,65 T, LARGURA DE TRABALHO 1,73 M - CHP DIURNO. AF_11/2016</t>
  </si>
  <si>
    <t xml:space="preserve"> 96157 </t>
  </si>
  <si>
    <t>TRATOR DE PNEUS COM POTÊNCIA DE 85 CV, TRAÇÃO 4X4, COM VASSOURA MECÂNICA ACOPLADA - CHP DIURNO. AF_03/2017</t>
  </si>
  <si>
    <t xml:space="preserve"> 96463 </t>
  </si>
  <si>
    <t>ROLO COMPACTADOR DE PNEUS, ESTATICO, PRESSAO VARIAVEL, POTENCIA 110 HP, PESO SEM/COM LASTRO 10,8/27 T, LARGURA DE ROLAGEM 2,30 M - CHP DIURNO. AF_06/2017</t>
  </si>
  <si>
    <t xml:space="preserve"> 5837 </t>
  </si>
  <si>
    <t>VIBROACABADORA DE ASFALTO SOBRE ESTEIRAS, LARGURA DE PAVIMENTAÇÃO 1,90 M A 5,30 M, POTÊNCIA 105 HP CAPACIDADE 450 T/H - CHI DIURNO. AF_11/2014</t>
  </si>
  <si>
    <t xml:space="preserve"> 95632 </t>
  </si>
  <si>
    <t>ROLO COMPACTADOR VIBRATORIO TANDEM, ACO LISO, POTENCIA 125 HP, PESO SEM/COM LASTRO 10,20/11,65 T, LARGURA DE TRABALHO 1,73 M - CHI DIURNO. AF_11/2016</t>
  </si>
  <si>
    <t xml:space="preserve"> 96155 </t>
  </si>
  <si>
    <t>TRATOR DE PNEUS COM POTÊNCIA DE 85 CV, TRAÇÃO 4X4, COM VASSOURA MECÂNICA ACOPLADA - CHI DIURNO. AF_02/2017</t>
  </si>
  <si>
    <t xml:space="preserve"> 96464 </t>
  </si>
  <si>
    <t>ROLO COMPACTADOR DE PNEUS, ESTATICO, PRESSAO VARIAVEL, POTENCIA 110 HP, PESO SEM/COM LASTRO 10,8/27 T, LARGURA DE ROLAGEM 2,30 M - CHI DIURNO. AF_06/2017</t>
  </si>
  <si>
    <t xml:space="preserve"> 88314 </t>
  </si>
  <si>
    <t>RASTELEIRO COM ENCARGOS COMPLEMENTARES</t>
  </si>
  <si>
    <t xml:space="preserve"> 00001518 </t>
  </si>
  <si>
    <t>CONCRETO BETUMINOSO USINADO A QUENTE (CBUQ) PARA PAVIMENTACAO ASFALTICA, PADRAO DNIT, FAIXA C, COM CAP 50/70 - AQUISICAO POSTO USINA</t>
  </si>
  <si>
    <t>T</t>
  </si>
  <si>
    <t xml:space="preserve"> 5839 </t>
  </si>
  <si>
    <t>VASSOURA MECÂNICA REBOCÁVEL COM ESCOVA CILÍNDRICA, LARGURA ÚTIL DE VARRIMENTO DE 2,44 M - CHP DIURNO. AF_06/2014</t>
  </si>
  <si>
    <t xml:space="preserve"> 89035 </t>
  </si>
  <si>
    <t>TRATOR DE PNEUS, POTÊNCIA 85 CV, TRAÇÃO 4X4, PESO COM LASTRO DE 4.675 KG - CHP DIURNO. AF_06/2014</t>
  </si>
  <si>
    <t xml:space="preserve"> 89036 </t>
  </si>
  <si>
    <t>TRATOR DE PNEUS, POTÊNCIA 85 CV, TRAÇÃO 4X4, PESO COM LASTRO DE 4.675 KG - CHI DIURNO. AF_06/2014</t>
  </si>
  <si>
    <t xml:space="preserve"> 91486 </t>
  </si>
  <si>
    <t>ESPARGIDOR DE ASFALTO PRESSURIZADO, TANQUE 6 M3 COM ISOLAÇÃO TÉRMICA, AQUECIDO COM 2 MAÇARICOS, COM BARRA ESPARGIDORA 3,60 M, MONTADO SOBRE CAMINHÃO  TOCO, PBT 14.300 KG, POTÊNCIA 185 CV - CHI DIURNO. AF_08/2015</t>
  </si>
  <si>
    <t xml:space="preserve"> 00041901 </t>
  </si>
  <si>
    <t>ASFALTO DILUIDO DE PETROLEO CM-30 (COLETADO CAIXA NA ANP ACRESCIDO DE ICMS)</t>
  </si>
  <si>
    <t xml:space="preserve"> 5824 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</si>
  <si>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</si>
  <si>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 xml:space="preserve"> 95133 </t>
  </si>
  <si>
    <t>MÁQUINA DEMARCADORA DE FAIXA DE TRÁFEGO À FRIO, AUTOPROPELIDA, POTÊNCIA 38 HP - CHP DIURNO. AF_07/2016</t>
  </si>
  <si>
    <t xml:space="preserve"> 00025972 </t>
  </si>
  <si>
    <t>MICROESFERAS DE VIDRO PARA SINALIZACAO HORIZONTAL VIARIA, TIPO I-B (PREMIX) - NBR 16184</t>
  </si>
  <si>
    <t xml:space="preserve"> 00005318 </t>
  </si>
  <si>
    <t>SOLVENTE DILUENTE A BASE DE AGUARRAS</t>
  </si>
  <si>
    <t xml:space="preserve"> 00007343 </t>
  </si>
  <si>
    <t>TINTA A BASE DE RESINA ACRILICA, PARA SINALIZACAO HORIZONTAL VIARIA (NBR 11862)</t>
  </si>
  <si>
    <t xml:space="preserve"> 00007348 </t>
  </si>
  <si>
    <t>TINTA ACRILICA PREMIUM PARA PISO</t>
  </si>
  <si>
    <t xml:space="preserve"> 00039746 </t>
  </si>
  <si>
    <t>CHUMBADOR DE ACO, 1" X 600 MM, PARA POSTES DE ACO COM BASE, INCLUSO PORCA E ARRUELA</t>
  </si>
  <si>
    <t xml:space="preserve"> 00040271 </t>
  </si>
  <si>
    <t>LOCACAO DE APRUMADOR METALICO DE PILAR, COM ALTURA E ANGULO REGULAVEIS, EXTENSAO DE *1,50* A *2,80* M</t>
  </si>
  <si>
    <t xml:space="preserve"> 00040287 </t>
  </si>
  <si>
    <t>LOCACAO DE BARRA DE ANCORAGEM DE 0,80 A 1,20 M DE EXTENSAO, COM ROSCA DE 5/8", INCLUINDO PORCA E FLANGE</t>
  </si>
  <si>
    <t xml:space="preserve"> 00040275 </t>
  </si>
  <si>
    <t>LOCACAO DE VIGA SANDUICHE METALICA VAZADA PARA TRAVAMENTO DE PILARES, ALTURA DE *8* CM, LARGURA DE *6* CM E EXTENSAO DE 2 M</t>
  </si>
  <si>
    <t xml:space="preserve"> 00005074 </t>
  </si>
  <si>
    <t>PREGO DE ACO POLIDO COM CABECA 15 X 18 (1 1/2 X 13)</t>
  </si>
  <si>
    <t xml:space="preserve"> 92272 </t>
  </si>
  <si>
    <t>FABRICAÇÃO DE ESCORAS DE VIGA DO TIPO GARFO, EM MADEIRA. AF_12/2015</t>
  </si>
  <si>
    <t xml:space="preserve"> 92267 </t>
  </si>
  <si>
    <t>FABRICAÇÃO DE FÔRMA PARA LAJES, EM CHAPA DE MADEIRA COMPENSADA RESINADA, E = 17 MM. AF_12/2015</t>
  </si>
  <si>
    <t xml:space="preserve"> 00010749 </t>
  </si>
  <si>
    <t>LOCACAO DE ESCORA METALICA TELESCOPICA, COM ALTURA REGULAVEL DE *1,80* A *3,20* M, COM CAPACIDADE DE CARGA DE NO MINIMO 1000 KGF (10 KN), INCLUSO TRIPE E FORCADO</t>
  </si>
  <si>
    <t xml:space="preserve"> 00040270 </t>
  </si>
  <si>
    <t>VIGA DE ESCORAMAENTO H20, DE MADEIRA, PESO DE 5,00 A 5,20 KG/M, COM EXTREMIDADES PLASTICAS</t>
  </si>
  <si>
    <t>IMPE - IMPERMEABILIZAÇÕES E PROTEÇÕES DIVERSAS</t>
  </si>
  <si>
    <t xml:space="preserve"> 88270 </t>
  </si>
  <si>
    <t>IMPERMEABILIZADOR COM ENCARGOS COMPLEMENTARES</t>
  </si>
  <si>
    <t xml:space="preserve"> 00004226 </t>
  </si>
  <si>
    <t>GAS DE COZINHA - GLP</t>
  </si>
  <si>
    <t xml:space="preserve"> 00004014 </t>
  </si>
  <si>
    <t>MANTA ASFALTICA ELASTOMERICA EM POLIESTER 3 MM, TIPO III, CLASSE B, ACABAMENTO PP (NBR 9952)</t>
  </si>
  <si>
    <t xml:space="preserve"> 00004015 </t>
  </si>
  <si>
    <t>MANTA ASFALTICA ELASTOMERICA EM POLIESTER 4 MM, TIPO III, CLASSE B, ACABAMENTO PP (NBR 9952)</t>
  </si>
  <si>
    <t xml:space="preserve"> 00000511 </t>
  </si>
  <si>
    <t>PRIMER PARA MANTA ASFALTICA A BASE DE ASFALTO MODIFICADO DILUIDO EM SOLVENTE, APLICACAO A FRIO</t>
  </si>
  <si>
    <t xml:space="preserve"> 00004051 </t>
  </si>
  <si>
    <t>MASSA CORRIDA PVA PARA PAREDES INTERNAS</t>
  </si>
  <si>
    <t>18L</t>
  </si>
  <si>
    <t xml:space="preserve"> 00000335 </t>
  </si>
  <si>
    <t>ARAME GALVANIZADO 10 BWG, 3,40 MM (0,0713 KG/M)</t>
  </si>
  <si>
    <t xml:space="preserve"> 00036225 </t>
  </si>
  <si>
    <t>FORRO DE PVC LISO, BRANCO, REGUA DE 20 CM, ESPESSURA DE 8 MM A 10 MM, COMPRIMENTO 6 M (SEM COLOCACAO)</t>
  </si>
  <si>
    <t xml:space="preserve"> 00039443 </t>
  </si>
  <si>
    <t>PARAFUSO DRY WALL, EM ACO ZINCADO, CABECA LENTILHA E PONTA BROCA (LB), LARGURA 4,2 MM, COMPRIMENTO 13 MM</t>
  </si>
  <si>
    <t xml:space="preserve"> 00040547 </t>
  </si>
  <si>
    <t>PARAFUSO ZINCADO, AUTOBROCANTE, FLANGEADO, 4,2 X 19"</t>
  </si>
  <si>
    <t>CENTO</t>
  </si>
  <si>
    <t xml:space="preserve"> 00040552 </t>
  </si>
  <si>
    <t>PARAFUSO, AUTO ATARRACHANTE, CABECA CHATA, FENDA SIMPLES, 1/4 (6,35 MM) X 25 MM</t>
  </si>
  <si>
    <t xml:space="preserve"> 00039430 </t>
  </si>
  <si>
    <t>PENDURAL OU PRESILHA REGULADORA, EM ACO GALVANIZADO, COM CORPO, MOLA E REBITE, PARA PERFIL TIPO CANALETA DE ESTRUTURA EM FORROS DRYWALL</t>
  </si>
  <si>
    <t xml:space="preserve"> 00039427 </t>
  </si>
  <si>
    <t>PERFIL CANALETA, FORMATO C, EM ACO ZINCADO, PARA ESTRUTURA FORRO DRYWALL, E = 0,5 MM, *46 X 18* (L X H), COMPRIMENTO 3 M</t>
  </si>
  <si>
    <t xml:space="preserve"> 00007325 </t>
  </si>
  <si>
    <t>ADITIVO IMPERMEABILIZANTE DE PEGA NORMAL PARA ARGAMASSAS E  CONCRETOS SEM ARMACAO</t>
  </si>
  <si>
    <t xml:space="preserve"> 88256 </t>
  </si>
  <si>
    <t>AZULEJISTA OU LADRILHISTA COM ENCARGOS COMPLEMENTARES</t>
  </si>
  <si>
    <t xml:space="preserve"> 00001381 </t>
  </si>
  <si>
    <t>ARGAMASSA COLANTE AC I PARA CERAMICAS</t>
  </si>
  <si>
    <t xml:space="preserve"> 00001287 </t>
  </si>
  <si>
    <t>PISO EM CERAMICA ESMALTADA EXTRA, PEI MAIOR OU IGUAL A 4, FORMATO MENOR OU IGUAL A 2025 CM2</t>
  </si>
  <si>
    <t xml:space="preserve"> 00034357 </t>
  </si>
  <si>
    <t>REJUNTE COLORIDO, CIMENTICIO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</si>
  <si>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</si>
  <si>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</si>
  <si>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</si>
  <si>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GUARNICAO/MOLDURA DE ACABAMENTO PARA ESQUADRIA DE ALUMINIO ANODIZADO NATURAL, PARA 1 FACE</t>
  </si>
  <si>
    <t xml:space="preserve"> 00039025 </t>
  </si>
  <si>
    <t>PORTA DE ABRIR EM ALUMINIO TIPO VENEZIANA, ACABAMENTO ANODIZADO NATURAL, SEM GUARNICAO/ALIZAR/VISTA, 87 X 210 CM</t>
  </si>
  <si>
    <t xml:space="preserve"> 00000142 </t>
  </si>
  <si>
    <t>SELANTE ELASTICO MONOCOMPONENTE A BASE DE POLIURETANO PARA JUNTAS DIVERSAS</t>
  </si>
  <si>
    <t>310ML</t>
  </si>
  <si>
    <t xml:space="preserve"> 00034362 </t>
  </si>
  <si>
    <t>JANELA DE CORRER EM ALUMINIO, 120 X 120 CM (A X L), 2 FLS, SEM BANDEIRA, ACABAMENTO ACET OU BRILHANTE,  BATENTE/REQUADRO DE 6 A 14 CM, COM VIDRO, SEM GUARNICAO/ALIZAR</t>
  </si>
  <si>
    <t xml:space="preserve"> 00004377 </t>
  </si>
  <si>
    <t>PARAFUSO DE ACO ZINCADO COM ROSCA SOBERBA, CABECA CHATA E FENDA SIMPLES, DIAMETRO 4,2 MM, COMPRIMENTO * 32 * MM</t>
  </si>
  <si>
    <t xml:space="preserve"> 00039961 </t>
  </si>
  <si>
    <t>SILICONE ACETICO USO GERAL INCOLOR 280 G</t>
  </si>
  <si>
    <t xml:space="preserve"> I-TJAM0004 </t>
  </si>
  <si>
    <t>ASSENTO SANITÁRIO ALOMOFADADO</t>
  </si>
  <si>
    <t xml:space="preserve"> 88267 </t>
  </si>
  <si>
    <t>ENCANADOR OU BOMBEIRO HIDRÁULICO COM ENCARGOS COMPLEMENTARES</t>
  </si>
  <si>
    <t xml:space="preserve"> 00003146 </t>
  </si>
  <si>
    <t>FITA VEDA ROSCA EM ROLOS DE 18 MM X 10 M (L X C)</t>
  </si>
  <si>
    <t xml:space="preserve"> 00013415 </t>
  </si>
  <si>
    <t>TORNEIRA CROMADA DE MESA PARA LAVATORIO, PADRAO POPULAR, 1/2 " OU 3/4 " (REF 1193)</t>
  </si>
  <si>
    <t xml:space="preserve"> 86887 </t>
  </si>
  <si>
    <t>ENGATE FLEXÍVEL EM INOX, 1/2 X 40CM - FORNECIMENTO E INSTALAÇÃO. AF_12/2013</t>
  </si>
  <si>
    <t xml:space="preserve"> 86879 </t>
  </si>
  <si>
    <t>VÁLVULA EM PLÁSTICO 1" PARA PIA, TANQUE OU LAVATÓRIO, COM OU SEM LADRÃO - FORNECIMENTO E INSTALAÇÃO. AF_12/2013</t>
  </si>
  <si>
    <t xml:space="preserve"> 86883 </t>
  </si>
  <si>
    <t>SIFÃO DO TIPO FLEXÍVEL EM PVC 1 X 1.1/2 - FORNECIMENTO E INSTALAÇÃO. AF_12/2013</t>
  </si>
  <si>
    <t xml:space="preserve"> 86884 </t>
  </si>
  <si>
    <t>ENGATE FLEXÍVEL EM PLÁSTICO BRANCO, 1/2" X 30CM - FORNECIMENTO E INSTALAÇÃO. AF_12/2013</t>
  </si>
  <si>
    <t xml:space="preserve"> 86902 </t>
  </si>
  <si>
    <t>LAVATÓRIO LOUÇA BRANCA COM COLUNA, *44 X 35,5* CM, PADRÃO POPULAR - FORNECIMENTO E INSTALAÇÃO. AF_12/2013</t>
  </si>
  <si>
    <t xml:space="preserve"> 95541 </t>
  </si>
  <si>
    <t>FIXAÇÃO UTILIZANDO PARAFUSO E BUCHA DE NYLON, SOMENTE MÃO DE OBRA. AF_10/2016</t>
  </si>
  <si>
    <t xml:space="preserve"> 00011703 </t>
  </si>
  <si>
    <t>PAPELEIRA DE PAREDE EM METAL CROMADO SEM TAMPA</t>
  </si>
  <si>
    <t xml:space="preserve"> 00011758 </t>
  </si>
  <si>
    <t>SABONETEIRA PLASTICA TIPO DISPENSER PARA SABONETE LIQUIDO COM RESERVATORIO 800 A 1500 ML</t>
  </si>
  <si>
    <t xml:space="preserve"> 00002370 </t>
  </si>
  <si>
    <t>DISJUNTOR TIPO NEMA, MONOPOLAR 10 ATE 30A, TENSAO MAXIMA DE 240 V</t>
  </si>
  <si>
    <t xml:space="preserve"> 00002388 </t>
  </si>
  <si>
    <t>DISJUNTOR TIPO NEMA, BIPOLAR 10  ATE  50 A, TENSAO MAXIMA 415 V</t>
  </si>
  <si>
    <t xml:space="preserve"> 88247 </t>
  </si>
  <si>
    <t>AUXILIAR DE ELETRICISTA COM ENCARGOS COMPLEMENTARES</t>
  </si>
  <si>
    <t xml:space="preserve"> 00013399 </t>
  </si>
  <si>
    <t>QUADRO DE DISTRIBUICAO SEM BARRAMENTO, COM PORTA, DE EMBUTIR, EM CHAPA DE ACO GALVANIZADO, PARA 3 DISJUNTORES NEMA</t>
  </si>
  <si>
    <t xml:space="preserve"> 00038065 </t>
  </si>
  <si>
    <t>INTERRUPTOR INTERMEDIARIO 10A, 250V, CONJUNTO MONTADO PARA EMBUTIR 4" X 2" (PLACA + SUPORTE + MODULO)</t>
  </si>
  <si>
    <t xml:space="preserve"> 00034562 </t>
  </si>
  <si>
    <t>ARAME RECOZIDO 16 BWG, 1,60 MM (0,016 KG/M)</t>
  </si>
  <si>
    <t xml:space="preserve"> 00002674 </t>
  </si>
  <si>
    <t>ELETRODUTO DE PVC RIGIDO ROSCAVEL DE 3/4 ", SEM LUVA</t>
  </si>
  <si>
    <t xml:space="preserve"> 00001891 </t>
  </si>
  <si>
    <t>LUVA EM PVC RIGIDO ROSCAVEL, DE 3/4", PARA ELETRODUTO</t>
  </si>
  <si>
    <t xml:space="preserve"> 00001879 </t>
  </si>
  <si>
    <t>CURVA 90 GRAUS, LONGA, DE PVC RIGIDO ROSCAVEL, DE 3/4", PARA ELETRODUTO</t>
  </si>
  <si>
    <t xml:space="preserve"> 91842 </t>
  </si>
  <si>
    <t>ELETRODUTO FLEXÍVEL CORRUGADO, PVC, DN 20 MM (1/2"), PARA CIRCUITOS TERMINAIS, INSTALADO EM LAJE - FORNECIMENTO E INSTALAÇÃO. AF_12/2015</t>
  </si>
  <si>
    <t xml:space="preserve"> 91852 </t>
  </si>
  <si>
    <t>ELETRODUTO FLEXÍVEL CORRUGADO, PVC, DN 20 MM (1/2"), PARA CIRCUITOS TERMINAIS, INSTALADO EM PAREDE - FORNECIMENTO E INSTALAÇÃO. AF_12/2015</t>
  </si>
  <si>
    <t xml:space="preserve"> 91940 </t>
  </si>
  <si>
    <t>CAIXA RETANGULAR 4" X 2" MÉDIA (1,30 M DO PISO), PVC, INSTALADA EM PAREDE - FORNECIMENTO E INSTALAÇÃO. AF_12/2015</t>
  </si>
  <si>
    <t xml:space="preserve"> 92004 </t>
  </si>
  <si>
    <t>TOMADA MÉDIA DE EMBUTIR (2 MÓDULOS), 2P+T 10 A, INCLUINDO SUPORTE E PLACA - FORNECIMENTO E INSTALAÇÃO. AF_12/2015</t>
  </si>
  <si>
    <t xml:space="preserve"> 90447 </t>
  </si>
  <si>
    <t>RASGO EM ALVENARIA PARA ELETRODUTOS COM DIAMETROS MENORES OU IGUAIS A 40 MM. AF_05/2015</t>
  </si>
  <si>
    <t xml:space="preserve"> 90456 </t>
  </si>
  <si>
    <t>QUEBRA EM ALVENARIA PARA INSTALAÇÃO DE CAIXA DE TOMADA (4X4 OU 4X2). AF_05/2015</t>
  </si>
  <si>
    <t xml:space="preserve"> 00038775 </t>
  </si>
  <si>
    <t>LUMINARIA TIPO TARTARUGA PARA AREA EXTERNA EM ALUMINIO, COM GRADE, PARA 1 LAMPADA, BASE E27, POTENCIA MAXIMA 40/60 W (NAO INCLUI LAMPADA)</t>
  </si>
  <si>
    <t xml:space="preserve"> 00021127 </t>
  </si>
  <si>
    <t>FITA ISOLANTE ADESIVA ANTICHAMA, USO ATE 750 V, EM ROLO DE 19 MM X 5 M</t>
  </si>
  <si>
    <t xml:space="preserve"> TJAM/ELET - 02 </t>
  </si>
  <si>
    <t>LAMPADA PL LED 20W E27</t>
  </si>
  <si>
    <t xml:space="preserve"> TJAM/ELET - 06 </t>
  </si>
  <si>
    <t>LAMPADA PAFLON LED DE 18W SOBREPOR 6000K</t>
  </si>
  <si>
    <t xml:space="preserve"> 00000036 </t>
  </si>
  <si>
    <t>ACO CA-60, 4,2 MM, VERGALHAO</t>
  </si>
  <si>
    <t xml:space="preserve"> 00004718 </t>
  </si>
  <si>
    <t>PEDRA BRITADA N. 2 (19 A 38 MM) POSTO PEDREIRA/FORNECEDOR, SEM FRETE</t>
  </si>
  <si>
    <t xml:space="preserve"> 00005069 </t>
  </si>
  <si>
    <t>PREGO DE ACO POLIDO COM CABECA 17 X 27 (2 1/2 X 11)</t>
  </si>
  <si>
    <t xml:space="preserve"> 00004512 </t>
  </si>
  <si>
    <t>SARRAFO DE MADEIRA NAO APARELHADA 2,5 X 5 CM (1 X 2 ") PINUS, MISTA OU EQUIVALENTE DA REGIAO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</si>
  <si>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</si>
  <si>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</si>
  <si>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</si>
  <si>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</si>
  <si>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 xml:space="preserve"> 96536 </t>
  </si>
  <si>
    <t>FABRICAÇÃO, MONTAGEM E DESMONTAGEM DE FÔRMA PARA VIGA BALDRAME, EM MADEIRA SERRADA, E=25 MM, 4 UTILIZAÇÕES. AF_06/2017</t>
  </si>
  <si>
    <t xml:space="preserve"> 89998 </t>
  </si>
  <si>
    <t>ARMAÇÃO DE CINTA DE ALVENARIA ESTRUTURAL; DIÂMETRO DE 10,0 MM. AF_01/2015</t>
  </si>
  <si>
    <t xml:space="preserve"> 92783 </t>
  </si>
  <si>
    <t>ARMAÇÃO DE LAJE DE UMA ESTRUTURA CONVENCIONAL DE CONCRETO ARMADO EM UMA EDIFICAÇÃO TÉRREA OU SOBRADO UTILIZANDO AÇO CA-60 DE 4,2 MM - MONTAGEM. AF_12/2015</t>
  </si>
  <si>
    <t xml:space="preserve"> 89995 </t>
  </si>
  <si>
    <t>GRAUTEAMENTO DE CINTA SUPERIOR OU DE VERGA EM ALVENARIA ESTRUTURAL. AF_01/2015</t>
  </si>
  <si>
    <t xml:space="preserve"> 97735 </t>
  </si>
  <si>
    <t>PEÇA RETANGULAR PRÉ-MOLDADA, VOLUME DE CONCRETO DE 30 A 100 LITROS, TAXA DE AÇO APROXIMADA DE 30KG/M³. AF_01/2018</t>
  </si>
  <si>
    <t xml:space="preserve"> 94116 </t>
  </si>
  <si>
    <t>LASTRO COM PREPARO DE FUNDO, LARGURA MAIOR OU IGUAL A 1,5 M, COM CAMADA DE BRITA, LANÇAMENTO MECANIZADO, EM LOCAL COM NÍVEL BAIXO DE INTERFERÊNCIA. AF_06/2016</t>
  </si>
  <si>
    <t xml:space="preserve"> 87316 </t>
  </si>
  <si>
    <t>ARGAMASSA TRAÇO 1:4 (CIMENTO E AREIA GROSSA) PARA CHAPISCO CONVENCIONAL, PREPARO MECÂNICO COM BETONEIRA 400 L. AF_06/2014</t>
  </si>
  <si>
    <t xml:space="preserve"> 96920 </t>
  </si>
  <si>
    <t>ARGAMASSA TRAÇO 1:3 (CIMENTO E AREIA), PREPARO MECANICO , INCLUSO ADITIVO IMPERMEABILIZANTE</t>
  </si>
  <si>
    <t xml:space="preserve"> 00007258 </t>
  </si>
  <si>
    <t>TIJOLO CERAMICO MACICO *5 X 10 X 20* CM</t>
  </si>
  <si>
    <t xml:space="preserve"> 97738 </t>
  </si>
  <si>
    <t>PEÇA CIRCULAR PRÉ-MOLDADA, VOLUME DE CONCRETO DE 10 A 30 LITROS, TAXA DE FIBRA DE POLIPROPILENO APROXIMADA DE 6 KG/M³. AF_01/2018_P</t>
  </si>
  <si>
    <t xml:space="preserve"> 97739 </t>
  </si>
  <si>
    <t>PEÇA CIRCULAR PRÉ-MOLDADA, VOLUME DE CONCRETO DE 30 A 100 LITROS, TAXA DE AÇO APROXIMADA DE 30KG/M³. AF_01/2018</t>
  </si>
  <si>
    <t xml:space="preserve"> 00012551 </t>
  </si>
  <si>
    <t>ANEL DE CONCRETO ARMADO, D = 1,20 M, H = 0,50 M</t>
  </si>
  <si>
    <t xml:space="preserve"> 97734 </t>
  </si>
  <si>
    <t>PEÇA RETANGULAR PRÉ-MOLDADA, VOLUME DE CONCRETO DE 10 A 30 LITROS, TAXA DE AÇO APROXIMADA DE 30KG/M³. AF_01/2018</t>
  </si>
  <si>
    <t xml:space="preserve"> 94115 </t>
  </si>
  <si>
    <t>LASTRO COM PREPARO DE FUNDO, LARGURA MAIOR OU IGUAL A 1,5 M, COM CAMADA DE AREIA, LANÇAMENTO MECANIZADO, EM LOCAL COM NÍVEL BAIXO DE INTERFERÊNCIA. AF_06/2016</t>
  </si>
  <si>
    <t xml:space="preserve"> 88628 </t>
  </si>
  <si>
    <t>ARGAMASSA TRAÇO 1:3 (CIMENTO E AREIA MÉDIA), PREPARO MECÂNICO COM BETONEIRA 400 L. AF_08/2014</t>
  </si>
  <si>
    <t xml:space="preserve"> 00004720 </t>
  </si>
  <si>
    <t>PEDRA BRITADA N. 0, OU PEDRISCO (4,8 A 9,5 MM) POSTO PEDREIRA/FORNECEDOR, SEM FRETE</t>
  </si>
  <si>
    <t xml:space="preserve"> 00025963 </t>
  </si>
  <si>
    <t>CALCARIO DOLOMITICO A (POSTO PEDREIRA/FORNECEDOR, SEM FRETE)</t>
  </si>
  <si>
    <t xml:space="preserve"> 00025951 </t>
  </si>
  <si>
    <t>FERTILIZANTE NPK - 10:10:10</t>
  </si>
  <si>
    <t xml:space="preserve"> 00038125 </t>
  </si>
  <si>
    <t>FERTILIZANTE ORGANICO COMPOSTO, CLASSE A</t>
  </si>
  <si>
    <t xml:space="preserve"> 00003322 </t>
  </si>
  <si>
    <t>GRAMA ESMERALDA OU SAO CARLOS OU CURITIBANA, EM PLACAS, SEM PLANTIO</t>
  </si>
  <si>
    <t xml:space="preserve"> 88315 </t>
  </si>
  <si>
    <t>SERRALHEIRO COM ENCARGOS COMPLEMENTARES</t>
  </si>
  <si>
    <t xml:space="preserve"> 00011002 </t>
  </si>
  <si>
    <t>ELETRODO REVESTIDO AWS - E6013, DIAMETRO IGUAL A 2,50 MM</t>
  </si>
  <si>
    <t xml:space="preserve"> 00011051 </t>
  </si>
  <si>
    <t>CHAPA DE ACO GALVANIZADA BITOLA GSG 26, E = 0,50 MM (4,00 KG/M2)</t>
  </si>
  <si>
    <t xml:space="preserve"> 00011059 </t>
  </si>
  <si>
    <t>PARAFUSO ROSCA SOBERBA ZINCADO CABECA CHATA FENDA SIMPLES 5,5 X 50 MM (2 ")</t>
  </si>
  <si>
    <t xml:space="preserve"> 00011174 </t>
  </si>
  <si>
    <t>PRIMER UNIVERSAL, FUNDO ANTICORROSIVO TIPO ZARCAO</t>
  </si>
  <si>
    <t xml:space="preserve"> 00003768 </t>
  </si>
  <si>
    <t>LIXA EM FOLHA PARA FERRO, NUMERO 150</t>
  </si>
  <si>
    <t xml:space="preserve"> 00004376 </t>
  </si>
  <si>
    <t>BUCHA DE NYLON SEM ABA S8</t>
  </si>
  <si>
    <t xml:space="preserve"> 00007288 </t>
  </si>
  <si>
    <t>TINTA ESMALTE SINTETICO PREMIUM FOSCO</t>
  </si>
  <si>
    <t xml:space="preserve"> 00007691 </t>
  </si>
  <si>
    <t>TUBO ACO GALVANIZADO COM COSTURA, CLASSE MEDIA, DN 1/2", E = *2,65* MM, PESO *1,22* KG/M (NBR 5580)</t>
  </si>
  <si>
    <t xml:space="preserve"> 00007696 </t>
  </si>
  <si>
    <t>TUBO ACO GALVANIZADO COM COSTURA, CLASSE MEDIA, DN 2", E = *3,65* MM, PESO *5,10* KG/M (NBR 5580)</t>
  </si>
  <si>
    <t xml:space="preserve"> 00005051 </t>
  </si>
  <si>
    <t>POSTE CONICO CONTINUO EM ACO GALVANIZADO, CURVO, BRACO SIMPLES, ENGASTADO,  H = 9 M, DIAMETRO INFERIOR = *135* MM</t>
  </si>
  <si>
    <t xml:space="preserve"> 00002510 </t>
  </si>
  <si>
    <t>RELE FOTOELETRICO INTERNO E EXTERNO BIVOLT 1000 W, DE CONECTOR, SEM BASE</t>
  </si>
  <si>
    <t xml:space="preserve"> 00002512 </t>
  </si>
  <si>
    <t>BRACO P/ LUMINARIA PUBLICA 1 X 1,50M ROMAGNOLE OU EQUIV</t>
  </si>
  <si>
    <t xml:space="preserve"> 00011929 </t>
  </si>
  <si>
    <t>ABRACADEIRA, GALVANIZADA/ZINCADA, ROSCA SEM FIM, PARAFUSO INOX, LARGURA  FITA *12,6 A *14 MM, D = 4" A 4 3/4"</t>
  </si>
  <si>
    <t>INES - INSTALAÇÕES ESPECIAIS</t>
  </si>
  <si>
    <t xml:space="preserve"> TJAM - CONST 406 </t>
  </si>
  <si>
    <t>Luminaria Publica Petala 150w LED Para Poste Branco Frio - incluso lampadas</t>
  </si>
  <si>
    <t xml:space="preserve"> 00001021 </t>
  </si>
  <si>
    <t>CABO DE COBRE, FLEXIVEL, CLASSE 4 OU 5, ISOLACAO EM PVC/A, ANTICHAMA BWF-B, COBERTURA PVC-ST1, ANTICHAMA BWF-B, 1 CONDUTOR, 0,6/1 KV, SECAO NOMINAL 4 MM2</t>
  </si>
  <si>
    <t xml:space="preserve"> 00001019 </t>
  </si>
  <si>
    <t>CABO DE COBRE, FLEXIVEL, CLASSE 4 OU 5, ISOLACAO EM PVC/A, ANTICHAMA BWF-B, COBERTURA PVC-ST1, ANTICHAMA BWF-B, 1 CONDUTOR, 0,6/1 KV, SECAO NOMINAL 35 MM2</t>
  </si>
  <si>
    <t xml:space="preserve"> 00034709 </t>
  </si>
  <si>
    <t>DISJUNTOR TIPO DIN/IEC, TRIPOLAR DE 10 ATE 50A</t>
  </si>
  <si>
    <t xml:space="preserve"> 00001573 </t>
  </si>
  <si>
    <t>TERMINAL A COMPRESSAO EM COBRE ESTANHADO PARA CABO 6 MM2, 1 FURO E 1 COMPRESSAO, PARA PARAFUSO DE FIXACAO M6</t>
  </si>
  <si>
    <t xml:space="preserve"> 00002446 </t>
  </si>
  <si>
    <t>ELETRODUTO/DUTO PEAD FLEXIVEL PAREDE SIMPLES, CORRUGACAO HELICOIDAL, COR PRETA, SEM ROSCA, DE 2",  PARA CABEAMENTO SUBTERRANEO (NBR 15715)</t>
  </si>
  <si>
    <t xml:space="preserve"> 98764 </t>
  </si>
  <si>
    <t>INVERSOR DE SOLDA MONOFÁSICO DE 160 A, POTÊNCIA DE 5400 W, TENSÃO DE 220 V, PARA SOLDA COM ELETRODOS DE 2,0 A 4,0 MM E PROCESSO TIG - CHP DIURNO. AF_06/2018</t>
  </si>
  <si>
    <t xml:space="preserve"> 98765 </t>
  </si>
  <si>
    <t>INVERSOR DE SOLDA MONOFÁSICO DE 160 A, POTÊNCIA DE 5400 W, TENSÃO DE 220 V, PARA SOLDA COM ELETRODOS DE 2,0 A 4,0 MM E PROCESSO TIG - CHI DIURNO. AF_06/2018</t>
  </si>
  <si>
    <t xml:space="preserve"> 88317 </t>
  </si>
  <si>
    <t>SOLDADOR COM ENCARGOS COMPLEMENTARES</t>
  </si>
  <si>
    <t xml:space="preserve"> 00010997 </t>
  </si>
  <si>
    <t>ELETRODO REVESTIDO AWS - E7018, DIAMETRO IGUAL A 4,00 MM</t>
  </si>
  <si>
    <t xml:space="preserve"> 00007167 </t>
  </si>
  <si>
    <t>TELA DE ARAME GALV QUADRANGULAR / LOSANGULAR,  FIO 2,11 MM (14 BWG), MALHA  5 X 5 CM, H = 2 M</t>
  </si>
  <si>
    <t xml:space="preserve"> 00021010 </t>
  </si>
  <si>
    <t>TUBO ACO GALVANIZADO COM COSTURA, CLASSE LEVE, DN 25 MM ( 1"),  E = 2,65 MM,  *2,11* KG/M (NBR 5580)</t>
  </si>
  <si>
    <t xml:space="preserve"> 00007697 </t>
  </si>
  <si>
    <t>TUBO ACO GALVANIZADO COM COSTURA, CLASSE MEDIA, DN 1.1/2", E = *3,25* MM, PESO *3,61* KG/M (NBR 5580)</t>
  </si>
  <si>
    <t xml:space="preserve"> 88248 </t>
  </si>
  <si>
    <t>AUXILIAR DE ENCANADOR OU BOMBEIRO HIDRÁULICO COM ENCARGOS COMPLEMENTARES</t>
  </si>
  <si>
    <t xml:space="preserve"> 00000122 </t>
  </si>
  <si>
    <t>ADESIVO PLASTICO PARA PVC, FRASCO COM 850 GR</t>
  </si>
  <si>
    <t xml:space="preserve"> 00003529 </t>
  </si>
  <si>
    <t>JOELHO PVC, SOLDAVEL, 90 GRAUS, 25 MM, PARA AGUA FRIA PREDIAL</t>
  </si>
  <si>
    <t xml:space="preserve"> 00038383 </t>
  </si>
  <si>
    <t>LIXA D'AGUA EM FOLHA, GRAO 100</t>
  </si>
  <si>
    <t xml:space="preserve"> 00020083 </t>
  </si>
  <si>
    <t>SOLUCAO LIMPADORA PARA PVC, FRASCO COM 1000 CM3</t>
  </si>
  <si>
    <t xml:space="preserve"> 00009868 </t>
  </si>
  <si>
    <t>TUBO PVC, SOLDAVEL, DN 25 MM, AGUA FRIA (NBR-5648)</t>
  </si>
  <si>
    <t xml:space="preserve"> 00000301 </t>
  </si>
  <si>
    <t>ANEL BORRACHA PARA TUBO ESGOTO PREDIAL, DN 100 MM (NBR 5688)</t>
  </si>
  <si>
    <t xml:space="preserve"> 00003520 </t>
  </si>
  <si>
    <t>JOELHO PVC, SOLDAVEL, PB, 90 GRAUS, DN 100 MM, PARA ESGOTO PREDIAL</t>
  </si>
  <si>
    <t xml:space="preserve"> 00020078 </t>
  </si>
  <si>
    <t>PASTA LUBRIFICANTE PARA TUBOS E CONEXOES COM JUNTA ELASTICA (USO EM PVC, ACO, POLIETILENO E OUTROS) ( DE *400* G)</t>
  </si>
  <si>
    <t xml:space="preserve"> 00009836 </t>
  </si>
  <si>
    <t>TUBO PVC  SERIE NORMAL, DN 100 MM, PARA ESGOTO  PREDIAL (NBR 5688)</t>
  </si>
  <si>
    <t xml:space="preserve"> 00020080 </t>
  </si>
  <si>
    <t>ADESIVO PLASTICO PARA PVC, FRASCO COM 175 GR</t>
  </si>
  <si>
    <t xml:space="preserve"> 00011674 </t>
  </si>
  <si>
    <t>REGISTRO DE ESFERA, PVC, COM VOLANTE, VS, SOLDAVEL, DN 25 MM, COM CORPO DIVIDIDO</t>
  </si>
  <si>
    <t xml:space="preserve"> 00000003 </t>
  </si>
  <si>
    <t>ACIDO MURIATICO, DILUICAO 10% A 12% PARA USO EM LIMPEZA</t>
  </si>
  <si>
    <t>Medição 01</t>
  </si>
  <si>
    <t>Medição 02</t>
  </si>
  <si>
    <t>Medição 03</t>
  </si>
  <si>
    <t>Medição 04</t>
  </si>
  <si>
    <t>Medição 05</t>
  </si>
  <si>
    <t>Medição 06</t>
  </si>
  <si>
    <t xml:space="preserve">CRONOGRAMA FÍSICO FINANCEIRO </t>
  </si>
  <si>
    <t xml:space="preserve">ENCARGOS SOCIAIS: HORA - 86,15%    MÊS - 48,73% 
</t>
  </si>
  <si>
    <t xml:space="preserve">ENCARGOS SOCIAIS: HORA - 86,15%    MÊS - 48,73%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</si>
</sst>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"/>
  </numFmts>
  <fonts count="18" x14ac:knownFonts="1">
    <font>
      <sz val="11"/>
      <name val="Arial"/>
      <family val="1"/>
    </font>
    <font>
      <b/>
      <sz val="11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i/>
      <sz val="11"/>
      <color rgb="FF7F7F7F"/>
      <name val="Calibri"/>
      <family val="2"/>
      <scheme val="minor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2"/>
      <color rgb="FF000000"/>
      <name val="Arial"/>
      <family val="1"/>
    </font>
    <font>
      <b/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name val="Arial"/>
      <family val="1"/>
      <charset val="1"/>
    </font>
    <font>
      <sz val="12"/>
      <color theme="1"/>
      <name val="Calibri"/>
      <family val="2"/>
      <scheme val="minor"/>
    </font>
    <font>
      <sz val="8"/>
      <name val="Arial"/>
      <family val="1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8" tint="0.79998168889431442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6" fillId="0" borderId="0" xfId="0" applyFont="1"/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14" borderId="1" xfId="0" applyFill="1" applyBorder="1"/>
    <xf numFmtId="0" fontId="6" fillId="0" borderId="1" xfId="0" applyFont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right" vertical="top" wrapText="1"/>
    </xf>
    <xf numFmtId="0" fontId="1" fillId="11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right" vertical="top" wrapText="1"/>
    </xf>
    <xf numFmtId="0" fontId="2" fillId="10" borderId="1" xfId="0" applyFont="1" applyFill="1" applyBorder="1" applyAlignment="1">
      <alignment horizontal="center" vertical="top" wrapText="1"/>
    </xf>
    <xf numFmtId="164" fontId="2" fillId="10" borderId="1" xfId="0" applyNumberFormat="1" applyFont="1" applyFill="1" applyBorder="1" applyAlignment="1">
      <alignment horizontal="right" vertical="top" wrapText="1"/>
    </xf>
    <xf numFmtId="4" fontId="2" fillId="10" borderId="1" xfId="0" applyNumberFormat="1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center" vertical="top" wrapText="1"/>
    </xf>
    <xf numFmtId="164" fontId="3" fillId="8" borderId="1" xfId="0" applyNumberFormat="1" applyFont="1" applyFill="1" applyBorder="1" applyAlignment="1">
      <alignment horizontal="right" vertical="top" wrapText="1"/>
    </xf>
    <xf numFmtId="4" fontId="3" fillId="8" borderId="1" xfId="0" applyNumberFormat="1" applyFont="1" applyFill="1" applyBorder="1" applyAlignment="1">
      <alignment horizontal="righ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right" vertical="top" wrapText="1"/>
    </xf>
    <xf numFmtId="0" fontId="3" fillId="9" borderId="1" xfId="0" applyFont="1" applyFill="1" applyBorder="1" applyAlignment="1">
      <alignment horizontal="center" vertical="top" wrapText="1"/>
    </xf>
    <xf numFmtId="164" fontId="3" fillId="9" borderId="1" xfId="0" applyNumberFormat="1" applyFont="1" applyFill="1" applyBorder="1" applyAlignment="1">
      <alignment horizontal="right" vertical="top" wrapText="1"/>
    </xf>
    <xf numFmtId="4" fontId="3" fillId="9" borderId="1" xfId="0" applyNumberFormat="1" applyFont="1" applyFill="1" applyBorder="1" applyAlignment="1">
      <alignment horizontal="right" vertical="top" wrapText="1"/>
    </xf>
    <xf numFmtId="0" fontId="3" fillId="11" borderId="1" xfId="0" applyFont="1" applyFill="1" applyBorder="1" applyAlignment="1">
      <alignment horizontal="right" vertical="top" wrapText="1"/>
    </xf>
    <xf numFmtId="4" fontId="3" fillId="11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0" fillId="12" borderId="1" xfId="1" applyFont="1" applyFill="1" applyBorder="1" applyAlignment="1">
      <alignment horizontal="center"/>
    </xf>
    <xf numFmtId="0" fontId="11" fillId="13" borderId="1" xfId="1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vertical="top" wrapText="1"/>
    </xf>
    <xf numFmtId="0" fontId="12" fillId="13" borderId="1" xfId="1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/>
    </xf>
  </cellXfs>
  <cellStyles count="2">
    <cellStyle name="Normal" xfId="0" builtinId="0"/>
    <cellStyle name="Texto Explicativo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2076451</xdr:colOff>
      <xdr:row>0</xdr:row>
      <xdr:rowOff>47625</xdr:rowOff>
    </xdr:from>
    <xdr:to>
      <xdr:col>3</xdr:col>
      <xdr:colOff>3124201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32B9A54-1ACF-43F2-AB66-00F854FA4D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1151" y="47625"/>
          <a:ext cx="1047750" cy="466725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2905680</xdr:colOff>
      <xdr:row>0</xdr:row>
      <xdr:rowOff>0</xdr:rowOff>
    </xdr:from>
    <xdr:to>
      <xdr:col>3</xdr:col>
      <xdr:colOff>2906940</xdr:colOff>
      <xdr:row>0</xdr:row>
      <xdr:rowOff>188865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B004A5F8-4553-45CA-9AC7-CC7A538A27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68180" y="0"/>
          <a:ext cx="1260" cy="188865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</xdr:col>
      <xdr:colOff>3099819</xdr:colOff>
      <xdr:row>0</xdr:row>
      <xdr:rowOff>76574</xdr:rowOff>
    </xdr:from>
    <xdr:to>
      <xdr:col>3</xdr:col>
      <xdr:colOff>3796926</xdr:colOff>
      <xdr:row>0</xdr:row>
      <xdr:rowOff>502398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D6FF61B7-B2D9-498E-8E3E-10410C8FD9F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195444" y="76574"/>
          <a:ext cx="697107" cy="425824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1164772</xdr:colOff>
      <xdr:row>0</xdr:row>
      <xdr:rowOff>170088</xdr:rowOff>
    </xdr:from>
    <xdr:to>
      <xdr:col>13</xdr:col>
      <xdr:colOff>702129</xdr:colOff>
      <xdr:row>3</xdr:row>
      <xdr:rowOff>57149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E8C3471-4B6F-49FD-A1C8-3404E0A720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764986" y="700767"/>
          <a:ext cx="1047750" cy="458561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1"/>
  <sheetViews>
    <sheetView view="pageBreakPreview" topLeftCell="A151" zoomScale="85" zoomScaleNormal="85" zoomScaleSheetLayoutView="85" workbookViewId="0">
      <selection activeCell="G236" sqref="G236"/>
    </sheetView>
  </sheetViews>
  <sheetFormatPr defaultRowHeight="15" x14ac:dyDescent="0.2"/>
  <cols>
    <col min="1" max="1" width="10" style="3" bestFit="1" customWidth="1"/>
    <col min="2" max="2" width="23.625" style="3" customWidth="1"/>
    <col min="3" max="3" width="9.875" style="3" bestFit="1" customWidth="1"/>
    <col min="4" max="4" width="60" style="1" bestFit="1" customWidth="1"/>
    <col min="5" max="5" width="8" style="4" bestFit="1" customWidth="1"/>
    <col min="6" max="7" width="13" style="2" bestFit="1" customWidth="1"/>
    <col min="8" max="8" width="16" style="2" customWidth="1"/>
  </cols>
  <sheetData>
    <row r="1" spans="1:8" ht="14.25" x14ac:dyDescent="0.2">
      <c r="A1" s="55"/>
      <c r="B1" s="55"/>
      <c r="C1" s="55"/>
      <c r="D1" s="55"/>
      <c r="E1" s="55"/>
      <c r="F1" s="55"/>
      <c r="G1" s="55"/>
      <c r="H1" s="55"/>
    </row>
    <row r="2" spans="1:8" ht="14.25" x14ac:dyDescent="0.2">
      <c r="A2" s="55"/>
      <c r="B2" s="55"/>
      <c r="C2" s="55"/>
      <c r="D2" s="55"/>
      <c r="E2" s="55"/>
      <c r="F2" s="55"/>
      <c r="G2" s="55"/>
      <c r="H2" s="55"/>
    </row>
    <row r="3" spans="1:8" ht="14.25" x14ac:dyDescent="0.2">
      <c r="A3" s="55"/>
      <c r="B3" s="55"/>
      <c r="C3" s="55"/>
      <c r="D3" s="55"/>
      <c r="E3" s="55"/>
      <c r="F3" s="55"/>
      <c r="G3" s="55"/>
      <c r="H3" s="55"/>
    </row>
    <row r="4" spans="1:8" x14ac:dyDescent="0.2">
      <c r="A4" s="56" t="s">
        <v>543</v>
      </c>
      <c r="B4" s="56"/>
      <c r="C4" s="56"/>
      <c r="D4" s="56"/>
      <c r="E4" s="56"/>
      <c r="F4" s="56"/>
      <c r="G4" s="56"/>
      <c r="H4" s="56"/>
    </row>
    <row r="5" spans="1:8" x14ac:dyDescent="0.2">
      <c r="A5" s="56" t="s">
        <v>544</v>
      </c>
      <c r="B5" s="56"/>
      <c r="C5" s="56"/>
      <c r="D5" s="56"/>
      <c r="E5" s="56"/>
      <c r="F5" s="56"/>
      <c r="G5" s="56"/>
      <c r="H5" s="56"/>
    </row>
    <row r="6" spans="1:8" x14ac:dyDescent="0.2">
      <c r="A6" s="56" t="s">
        <v>545</v>
      </c>
      <c r="B6" s="56"/>
      <c r="C6" s="56"/>
      <c r="D6" s="56"/>
      <c r="E6" s="56"/>
      <c r="F6" s="56"/>
      <c r="G6" s="56"/>
      <c r="H6" s="56"/>
    </row>
    <row r="7" spans="1:8" x14ac:dyDescent="0.2">
      <c r="A7" s="58" t="s">
        <v>1448</v>
      </c>
      <c r="B7" s="58"/>
      <c r="C7" s="58"/>
      <c r="D7" s="58"/>
      <c r="E7" s="58"/>
      <c r="F7" s="58"/>
      <c r="G7" s="58"/>
      <c r="H7" s="58"/>
    </row>
    <row r="8" spans="1:8" ht="15.75" x14ac:dyDescent="0.2">
      <c r="A8" s="5" t="s">
        <v>0</v>
      </c>
      <c r="B8" s="6" t="s">
        <v>1</v>
      </c>
      <c r="C8" s="5" t="s">
        <v>2</v>
      </c>
      <c r="D8" s="5" t="s">
        <v>3</v>
      </c>
      <c r="E8" s="7" t="s">
        <v>4</v>
      </c>
      <c r="F8" s="8" t="s">
        <v>5</v>
      </c>
      <c r="G8" s="8" t="s">
        <v>6</v>
      </c>
      <c r="H8" s="8" t="s">
        <v>7</v>
      </c>
    </row>
    <row r="9" spans="1:8" ht="15.75" x14ac:dyDescent="0.2">
      <c r="A9" s="9" t="s">
        <v>8</v>
      </c>
      <c r="B9" s="9"/>
      <c r="C9" s="9"/>
      <c r="D9" s="9" t="s">
        <v>9</v>
      </c>
      <c r="E9" s="10"/>
      <c r="F9" s="11"/>
      <c r="G9" s="12"/>
      <c r="H9" s="13">
        <v>197676.38</v>
      </c>
    </row>
    <row r="10" spans="1:8" x14ac:dyDescent="0.2">
      <c r="A10" s="14" t="s">
        <v>10</v>
      </c>
      <c r="B10" s="14" t="s">
        <v>11</v>
      </c>
      <c r="C10" s="14" t="s">
        <v>12</v>
      </c>
      <c r="D10" s="15" t="s">
        <v>13</v>
      </c>
      <c r="E10" s="14" t="s">
        <v>14</v>
      </c>
      <c r="F10" s="16">
        <v>6</v>
      </c>
      <c r="G10" s="16">
        <v>4003.41</v>
      </c>
      <c r="H10" s="16">
        <v>24020.46</v>
      </c>
    </row>
    <row r="11" spans="1:8" ht="30" x14ac:dyDescent="0.2">
      <c r="A11" s="14" t="s">
        <v>15</v>
      </c>
      <c r="B11" s="14" t="s">
        <v>16</v>
      </c>
      <c r="C11" s="14" t="s">
        <v>12</v>
      </c>
      <c r="D11" s="15" t="s">
        <v>17</v>
      </c>
      <c r="E11" s="14" t="s">
        <v>14</v>
      </c>
      <c r="F11" s="16">
        <v>6</v>
      </c>
      <c r="G11" s="16">
        <v>4031.96</v>
      </c>
      <c r="H11" s="16">
        <v>24191.759999999998</v>
      </c>
    </row>
    <row r="12" spans="1:8" ht="30" x14ac:dyDescent="0.2">
      <c r="A12" s="14" t="s">
        <v>18</v>
      </c>
      <c r="B12" s="14" t="s">
        <v>19</v>
      </c>
      <c r="C12" s="14" t="s">
        <v>12</v>
      </c>
      <c r="D12" s="15" t="s">
        <v>20</v>
      </c>
      <c r="E12" s="14" t="s">
        <v>14</v>
      </c>
      <c r="F12" s="16">
        <v>6</v>
      </c>
      <c r="G12" s="16">
        <v>14845.63</v>
      </c>
      <c r="H12" s="16">
        <v>89073.78</v>
      </c>
    </row>
    <row r="13" spans="1:8" ht="30" x14ac:dyDescent="0.2">
      <c r="A13" s="14" t="s">
        <v>21</v>
      </c>
      <c r="B13" s="14" t="s">
        <v>22</v>
      </c>
      <c r="C13" s="14" t="s">
        <v>12</v>
      </c>
      <c r="D13" s="15" t="s">
        <v>23</v>
      </c>
      <c r="E13" s="14" t="s">
        <v>14</v>
      </c>
      <c r="F13" s="16">
        <v>6</v>
      </c>
      <c r="G13" s="16">
        <v>5083.91</v>
      </c>
      <c r="H13" s="16">
        <v>30503.46</v>
      </c>
    </row>
    <row r="14" spans="1:8" x14ac:dyDescent="0.2">
      <c r="A14" s="14" t="s">
        <v>24</v>
      </c>
      <c r="B14" s="14" t="s">
        <v>25</v>
      </c>
      <c r="C14" s="14" t="s">
        <v>12</v>
      </c>
      <c r="D14" s="15" t="s">
        <v>26</v>
      </c>
      <c r="E14" s="14" t="s">
        <v>14</v>
      </c>
      <c r="F14" s="16">
        <v>4</v>
      </c>
      <c r="G14" s="16">
        <v>5972.93</v>
      </c>
      <c r="H14" s="16">
        <v>23891.72</v>
      </c>
    </row>
    <row r="15" spans="1:8" ht="90" x14ac:dyDescent="0.2">
      <c r="A15" s="14" t="s">
        <v>27</v>
      </c>
      <c r="B15" s="14" t="s">
        <v>28</v>
      </c>
      <c r="C15" s="14" t="s">
        <v>12</v>
      </c>
      <c r="D15" s="15" t="s">
        <v>29</v>
      </c>
      <c r="E15" s="14" t="s">
        <v>14</v>
      </c>
      <c r="F15" s="16">
        <v>6</v>
      </c>
      <c r="G15" s="16">
        <v>612.49</v>
      </c>
      <c r="H15" s="16">
        <v>3674.94</v>
      </c>
    </row>
    <row r="16" spans="1:8" ht="60" x14ac:dyDescent="0.2">
      <c r="A16" s="14" t="s">
        <v>30</v>
      </c>
      <c r="B16" s="14" t="s">
        <v>31</v>
      </c>
      <c r="C16" s="14" t="s">
        <v>12</v>
      </c>
      <c r="D16" s="15" t="s">
        <v>32</v>
      </c>
      <c r="E16" s="14" t="s">
        <v>14</v>
      </c>
      <c r="F16" s="16">
        <v>6</v>
      </c>
      <c r="G16" s="16">
        <v>386.71</v>
      </c>
      <c r="H16" s="16">
        <v>2320.2600000000002</v>
      </c>
    </row>
    <row r="17" spans="1:8" ht="15.75" x14ac:dyDescent="0.2">
      <c r="A17" s="9" t="s">
        <v>33</v>
      </c>
      <c r="B17" s="9"/>
      <c r="C17" s="9"/>
      <c r="D17" s="9" t="s">
        <v>34</v>
      </c>
      <c r="E17" s="10"/>
      <c r="F17" s="11"/>
      <c r="G17" s="12"/>
      <c r="H17" s="13">
        <v>35355.21</v>
      </c>
    </row>
    <row r="18" spans="1:8" ht="30" x14ac:dyDescent="0.2">
      <c r="A18" s="14" t="s">
        <v>35</v>
      </c>
      <c r="B18" s="14" t="s">
        <v>36</v>
      </c>
      <c r="C18" s="14" t="s">
        <v>12</v>
      </c>
      <c r="D18" s="15" t="s">
        <v>37</v>
      </c>
      <c r="E18" s="14" t="s">
        <v>38</v>
      </c>
      <c r="F18" s="16">
        <v>1</v>
      </c>
      <c r="G18" s="16">
        <v>1299.92</v>
      </c>
      <c r="H18" s="16">
        <v>1299.92</v>
      </c>
    </row>
    <row r="19" spans="1:8" x14ac:dyDescent="0.2">
      <c r="A19" s="14" t="s">
        <v>39</v>
      </c>
      <c r="B19" s="14" t="s">
        <v>40</v>
      </c>
      <c r="C19" s="14" t="s">
        <v>41</v>
      </c>
      <c r="D19" s="15" t="s">
        <v>42</v>
      </c>
      <c r="E19" s="14" t="s">
        <v>43</v>
      </c>
      <c r="F19" s="16">
        <v>78</v>
      </c>
      <c r="G19" s="16">
        <v>57.25</v>
      </c>
      <c r="H19" s="16">
        <v>4465.5</v>
      </c>
    </row>
    <row r="20" spans="1:8" x14ac:dyDescent="0.2">
      <c r="A20" s="14" t="s">
        <v>44</v>
      </c>
      <c r="B20" s="14" t="s">
        <v>45</v>
      </c>
      <c r="C20" s="14" t="s">
        <v>12</v>
      </c>
      <c r="D20" s="15" t="s">
        <v>46</v>
      </c>
      <c r="E20" s="14" t="s">
        <v>47</v>
      </c>
      <c r="F20" s="16">
        <v>14.4</v>
      </c>
      <c r="G20" s="16">
        <v>301.37</v>
      </c>
      <c r="H20" s="16">
        <v>4339.72</v>
      </c>
    </row>
    <row r="21" spans="1:8" ht="30" x14ac:dyDescent="0.2">
      <c r="A21" s="14" t="s">
        <v>48</v>
      </c>
      <c r="B21" s="14" t="s">
        <v>49</v>
      </c>
      <c r="C21" s="14" t="s">
        <v>12</v>
      </c>
      <c r="D21" s="15" t="s">
        <v>50</v>
      </c>
      <c r="E21" s="14" t="s">
        <v>47</v>
      </c>
      <c r="F21" s="16">
        <v>45</v>
      </c>
      <c r="G21" s="16">
        <v>48.12</v>
      </c>
      <c r="H21" s="16">
        <v>2165.4</v>
      </c>
    </row>
    <row r="22" spans="1:8" x14ac:dyDescent="0.2">
      <c r="A22" s="14" t="s">
        <v>51</v>
      </c>
      <c r="B22" s="14" t="s">
        <v>52</v>
      </c>
      <c r="C22" s="14" t="s">
        <v>41</v>
      </c>
      <c r="D22" s="15" t="s">
        <v>53</v>
      </c>
      <c r="E22" s="14" t="s">
        <v>54</v>
      </c>
      <c r="F22" s="16">
        <v>2</v>
      </c>
      <c r="G22" s="16">
        <v>800</v>
      </c>
      <c r="H22" s="16">
        <v>1600</v>
      </c>
    </row>
    <row r="23" spans="1:8" ht="45" x14ac:dyDescent="0.2">
      <c r="A23" s="14" t="s">
        <v>55</v>
      </c>
      <c r="B23" s="14" t="s">
        <v>56</v>
      </c>
      <c r="C23" s="14" t="s">
        <v>12</v>
      </c>
      <c r="D23" s="15" t="s">
        <v>57</v>
      </c>
      <c r="E23" s="14" t="s">
        <v>47</v>
      </c>
      <c r="F23" s="16">
        <v>24</v>
      </c>
      <c r="G23" s="16">
        <v>384.09</v>
      </c>
      <c r="H23" s="16">
        <v>9218.16</v>
      </c>
    </row>
    <row r="24" spans="1:8" ht="45" x14ac:dyDescent="0.2">
      <c r="A24" s="14" t="s">
        <v>58</v>
      </c>
      <c r="B24" s="14" t="s">
        <v>59</v>
      </c>
      <c r="C24" s="14" t="s">
        <v>12</v>
      </c>
      <c r="D24" s="15" t="s">
        <v>60</v>
      </c>
      <c r="E24" s="14" t="s">
        <v>47</v>
      </c>
      <c r="F24" s="16">
        <v>12</v>
      </c>
      <c r="G24" s="16">
        <v>656.93</v>
      </c>
      <c r="H24" s="16">
        <v>7883.16</v>
      </c>
    </row>
    <row r="25" spans="1:8" ht="45" x14ac:dyDescent="0.2">
      <c r="A25" s="14" t="s">
        <v>61</v>
      </c>
      <c r="B25" s="14" t="s">
        <v>62</v>
      </c>
      <c r="C25" s="14" t="s">
        <v>12</v>
      </c>
      <c r="D25" s="15" t="s">
        <v>63</v>
      </c>
      <c r="E25" s="14" t="s">
        <v>38</v>
      </c>
      <c r="F25" s="16">
        <v>1</v>
      </c>
      <c r="G25" s="16">
        <v>3644.61</v>
      </c>
      <c r="H25" s="16">
        <v>3644.61</v>
      </c>
    </row>
    <row r="26" spans="1:8" ht="30" x14ac:dyDescent="0.2">
      <c r="A26" s="14" t="s">
        <v>64</v>
      </c>
      <c r="B26" s="14" t="s">
        <v>65</v>
      </c>
      <c r="C26" s="14" t="s">
        <v>12</v>
      </c>
      <c r="D26" s="15" t="s">
        <v>66</v>
      </c>
      <c r="E26" s="14" t="s">
        <v>43</v>
      </c>
      <c r="F26" s="16">
        <v>43</v>
      </c>
      <c r="G26" s="16">
        <v>17.18</v>
      </c>
      <c r="H26" s="16">
        <v>738.74</v>
      </c>
    </row>
    <row r="27" spans="1:8" ht="15.75" x14ac:dyDescent="0.2">
      <c r="A27" s="9" t="s">
        <v>67</v>
      </c>
      <c r="B27" s="9"/>
      <c r="C27" s="9"/>
      <c r="D27" s="9" t="s">
        <v>68</v>
      </c>
      <c r="E27" s="10"/>
      <c r="F27" s="11"/>
      <c r="G27" s="12"/>
      <c r="H27" s="13">
        <v>25334.26</v>
      </c>
    </row>
    <row r="28" spans="1:8" ht="30" x14ac:dyDescent="0.2">
      <c r="A28" s="14" t="s">
        <v>69</v>
      </c>
      <c r="B28" s="14" t="s">
        <v>70</v>
      </c>
      <c r="C28" s="14" t="s">
        <v>12</v>
      </c>
      <c r="D28" s="15" t="s">
        <v>71</v>
      </c>
      <c r="E28" s="14" t="s">
        <v>47</v>
      </c>
      <c r="F28" s="16">
        <v>1250.83</v>
      </c>
      <c r="G28" s="16">
        <v>0.5</v>
      </c>
      <c r="H28" s="16">
        <v>625.41</v>
      </c>
    </row>
    <row r="29" spans="1:8" ht="30" x14ac:dyDescent="0.2">
      <c r="A29" s="14" t="s">
        <v>72</v>
      </c>
      <c r="B29" s="14" t="s">
        <v>73</v>
      </c>
      <c r="C29" s="14" t="s">
        <v>12</v>
      </c>
      <c r="D29" s="15" t="s">
        <v>74</v>
      </c>
      <c r="E29" s="14" t="s">
        <v>38</v>
      </c>
      <c r="F29" s="16">
        <v>6</v>
      </c>
      <c r="G29" s="16">
        <v>170.48</v>
      </c>
      <c r="H29" s="16">
        <v>1022.88</v>
      </c>
    </row>
    <row r="30" spans="1:8" ht="30" x14ac:dyDescent="0.2">
      <c r="A30" s="14" t="s">
        <v>75</v>
      </c>
      <c r="B30" s="14" t="s">
        <v>76</v>
      </c>
      <c r="C30" s="14" t="s">
        <v>12</v>
      </c>
      <c r="D30" s="15" t="s">
        <v>77</v>
      </c>
      <c r="E30" s="14" t="s">
        <v>38</v>
      </c>
      <c r="F30" s="16">
        <v>6</v>
      </c>
      <c r="G30" s="16">
        <v>206.37</v>
      </c>
      <c r="H30" s="16">
        <v>1238.22</v>
      </c>
    </row>
    <row r="31" spans="1:8" ht="30" x14ac:dyDescent="0.2">
      <c r="A31" s="14" t="s">
        <v>78</v>
      </c>
      <c r="B31" s="14" t="s">
        <v>79</v>
      </c>
      <c r="C31" s="14" t="s">
        <v>12</v>
      </c>
      <c r="D31" s="15" t="s">
        <v>80</v>
      </c>
      <c r="E31" s="14" t="s">
        <v>38</v>
      </c>
      <c r="F31" s="16">
        <v>6</v>
      </c>
      <c r="G31" s="16">
        <v>53.83</v>
      </c>
      <c r="H31" s="16">
        <v>322.98</v>
      </c>
    </row>
    <row r="32" spans="1:8" ht="30" x14ac:dyDescent="0.2">
      <c r="A32" s="14" t="s">
        <v>81</v>
      </c>
      <c r="B32" s="14" t="s">
        <v>82</v>
      </c>
      <c r="C32" s="14" t="s">
        <v>12</v>
      </c>
      <c r="D32" s="15" t="s">
        <v>83</v>
      </c>
      <c r="E32" s="14" t="s">
        <v>38</v>
      </c>
      <c r="F32" s="16">
        <v>6</v>
      </c>
      <c r="G32" s="16">
        <v>143.56</v>
      </c>
      <c r="H32" s="16">
        <v>861.36</v>
      </c>
    </row>
    <row r="33" spans="1:8" x14ac:dyDescent="0.2">
      <c r="A33" s="14" t="s">
        <v>84</v>
      </c>
      <c r="B33" s="14" t="s">
        <v>85</v>
      </c>
      <c r="C33" s="14" t="s">
        <v>12</v>
      </c>
      <c r="D33" s="15" t="s">
        <v>86</v>
      </c>
      <c r="E33" s="14" t="s">
        <v>38</v>
      </c>
      <c r="F33" s="16">
        <v>6</v>
      </c>
      <c r="G33" s="16">
        <v>89.73</v>
      </c>
      <c r="H33" s="16">
        <v>538.38</v>
      </c>
    </row>
    <row r="34" spans="1:8" x14ac:dyDescent="0.2">
      <c r="A34" s="14" t="s">
        <v>87</v>
      </c>
      <c r="B34" s="14" t="s">
        <v>88</v>
      </c>
      <c r="C34" s="14" t="s">
        <v>12</v>
      </c>
      <c r="D34" s="15" t="s">
        <v>89</v>
      </c>
      <c r="E34" s="14" t="s">
        <v>38</v>
      </c>
      <c r="F34" s="16">
        <v>6</v>
      </c>
      <c r="G34" s="16">
        <v>80.75</v>
      </c>
      <c r="H34" s="16">
        <v>484.5</v>
      </c>
    </row>
    <row r="35" spans="1:8" ht="30" x14ac:dyDescent="0.2">
      <c r="A35" s="14" t="s">
        <v>90</v>
      </c>
      <c r="B35" s="14" t="s">
        <v>91</v>
      </c>
      <c r="C35" s="14" t="s">
        <v>12</v>
      </c>
      <c r="D35" s="15" t="s">
        <v>92</v>
      </c>
      <c r="E35" s="14" t="s">
        <v>47</v>
      </c>
      <c r="F35" s="16">
        <v>3325.52</v>
      </c>
      <c r="G35" s="16">
        <v>2.25</v>
      </c>
      <c r="H35" s="16">
        <v>7482.42</v>
      </c>
    </row>
    <row r="36" spans="1:8" ht="30" x14ac:dyDescent="0.2">
      <c r="A36" s="14" t="s">
        <v>93</v>
      </c>
      <c r="B36" s="14" t="s">
        <v>94</v>
      </c>
      <c r="C36" s="14" t="s">
        <v>12</v>
      </c>
      <c r="D36" s="15" t="s">
        <v>95</v>
      </c>
      <c r="E36" s="14" t="s">
        <v>38</v>
      </c>
      <c r="F36" s="16">
        <v>3</v>
      </c>
      <c r="G36" s="16">
        <v>193.09</v>
      </c>
      <c r="H36" s="16">
        <v>579.27</v>
      </c>
    </row>
    <row r="37" spans="1:8" ht="30" x14ac:dyDescent="0.2">
      <c r="A37" s="14" t="s">
        <v>96</v>
      </c>
      <c r="B37" s="14" t="s">
        <v>97</v>
      </c>
      <c r="C37" s="14" t="s">
        <v>12</v>
      </c>
      <c r="D37" s="15" t="s">
        <v>98</v>
      </c>
      <c r="E37" s="14" t="s">
        <v>38</v>
      </c>
      <c r="F37" s="16">
        <v>16</v>
      </c>
      <c r="G37" s="16">
        <v>735.5</v>
      </c>
      <c r="H37" s="16">
        <v>11768</v>
      </c>
    </row>
    <row r="38" spans="1:8" x14ac:dyDescent="0.2">
      <c r="A38" s="14" t="s">
        <v>99</v>
      </c>
      <c r="B38" s="14" t="s">
        <v>100</v>
      </c>
      <c r="C38" s="14" t="s">
        <v>41</v>
      </c>
      <c r="D38" s="15" t="s">
        <v>101</v>
      </c>
      <c r="E38" s="14" t="s">
        <v>43</v>
      </c>
      <c r="F38" s="16">
        <v>204.4</v>
      </c>
      <c r="G38" s="16">
        <v>2.0099999999999998</v>
      </c>
      <c r="H38" s="16">
        <v>410.84</v>
      </c>
    </row>
    <row r="39" spans="1:8" ht="15.75" x14ac:dyDescent="0.2">
      <c r="A39" s="9" t="s">
        <v>102</v>
      </c>
      <c r="B39" s="9"/>
      <c r="C39" s="9"/>
      <c r="D39" s="9" t="s">
        <v>103</v>
      </c>
      <c r="E39" s="10"/>
      <c r="F39" s="11"/>
      <c r="G39" s="12"/>
      <c r="H39" s="13">
        <v>138308.48000000001</v>
      </c>
    </row>
    <row r="40" spans="1:8" ht="30" x14ac:dyDescent="0.2">
      <c r="A40" s="14" t="s">
        <v>104</v>
      </c>
      <c r="B40" s="14" t="s">
        <v>105</v>
      </c>
      <c r="C40" s="14" t="s">
        <v>12</v>
      </c>
      <c r="D40" s="15" t="s">
        <v>106</v>
      </c>
      <c r="E40" s="14" t="s">
        <v>107</v>
      </c>
      <c r="F40" s="16">
        <v>1479.94</v>
      </c>
      <c r="G40" s="16">
        <v>19.39</v>
      </c>
      <c r="H40" s="16">
        <v>28696.03</v>
      </c>
    </row>
    <row r="41" spans="1:8" ht="30" x14ac:dyDescent="0.2">
      <c r="A41" s="14" t="s">
        <v>108</v>
      </c>
      <c r="B41" s="14" t="s">
        <v>109</v>
      </c>
      <c r="C41" s="14" t="s">
        <v>12</v>
      </c>
      <c r="D41" s="15" t="s">
        <v>110</v>
      </c>
      <c r="E41" s="14" t="s">
        <v>107</v>
      </c>
      <c r="F41" s="16">
        <v>65.680000000000007</v>
      </c>
      <c r="G41" s="16">
        <v>70.400000000000006</v>
      </c>
      <c r="H41" s="16">
        <v>4623.87</v>
      </c>
    </row>
    <row r="42" spans="1:8" ht="45" x14ac:dyDescent="0.2">
      <c r="A42" s="14" t="s">
        <v>111</v>
      </c>
      <c r="B42" s="14" t="s">
        <v>112</v>
      </c>
      <c r="C42" s="14" t="s">
        <v>12</v>
      </c>
      <c r="D42" s="15" t="s">
        <v>113</v>
      </c>
      <c r="E42" s="14" t="s">
        <v>47</v>
      </c>
      <c r="F42" s="16">
        <v>3325.52</v>
      </c>
      <c r="G42" s="16">
        <v>9.91</v>
      </c>
      <c r="H42" s="16">
        <v>32955.9</v>
      </c>
    </row>
    <row r="43" spans="1:8" x14ac:dyDescent="0.2">
      <c r="A43" s="14" t="s">
        <v>114</v>
      </c>
      <c r="B43" s="14" t="s">
        <v>115</v>
      </c>
      <c r="C43" s="14" t="s">
        <v>12</v>
      </c>
      <c r="D43" s="15" t="s">
        <v>116</v>
      </c>
      <c r="E43" s="14" t="s">
        <v>107</v>
      </c>
      <c r="F43" s="16">
        <v>84.05</v>
      </c>
      <c r="G43" s="16">
        <v>210.18</v>
      </c>
      <c r="H43" s="16">
        <v>17665.62</v>
      </c>
    </row>
    <row r="44" spans="1:8" ht="45" x14ac:dyDescent="0.2">
      <c r="A44" s="14" t="s">
        <v>117</v>
      </c>
      <c r="B44" s="14" t="s">
        <v>118</v>
      </c>
      <c r="C44" s="14" t="s">
        <v>12</v>
      </c>
      <c r="D44" s="15" t="s">
        <v>119</v>
      </c>
      <c r="E44" s="14" t="s">
        <v>120</v>
      </c>
      <c r="F44" s="16">
        <v>33150.65</v>
      </c>
      <c r="G44" s="16">
        <v>1.64</v>
      </c>
      <c r="H44" s="16">
        <v>54367.06</v>
      </c>
    </row>
    <row r="45" spans="1:8" ht="15.75" x14ac:dyDescent="0.2">
      <c r="A45" s="9" t="s">
        <v>121</v>
      </c>
      <c r="B45" s="9"/>
      <c r="C45" s="9"/>
      <c r="D45" s="9" t="s">
        <v>122</v>
      </c>
      <c r="E45" s="10"/>
      <c r="F45" s="11"/>
      <c r="G45" s="12"/>
      <c r="H45" s="13">
        <v>52691.89</v>
      </c>
    </row>
    <row r="46" spans="1:8" ht="30" x14ac:dyDescent="0.2">
      <c r="A46" s="14" t="s">
        <v>123</v>
      </c>
      <c r="B46" s="14" t="s">
        <v>124</v>
      </c>
      <c r="C46" s="14" t="s">
        <v>12</v>
      </c>
      <c r="D46" s="15" t="s">
        <v>125</v>
      </c>
      <c r="E46" s="14" t="s">
        <v>47</v>
      </c>
      <c r="F46" s="16">
        <v>4442.2299999999996</v>
      </c>
      <c r="G46" s="16">
        <v>1.29</v>
      </c>
      <c r="H46" s="16">
        <v>5730.47</v>
      </c>
    </row>
    <row r="47" spans="1:8" ht="45" x14ac:dyDescent="0.2">
      <c r="A47" s="14" t="s">
        <v>126</v>
      </c>
      <c r="B47" s="14" t="s">
        <v>127</v>
      </c>
      <c r="C47" s="14" t="s">
        <v>12</v>
      </c>
      <c r="D47" s="15" t="s">
        <v>128</v>
      </c>
      <c r="E47" s="14" t="s">
        <v>107</v>
      </c>
      <c r="F47" s="16">
        <v>756.17</v>
      </c>
      <c r="G47" s="16">
        <v>1.47</v>
      </c>
      <c r="H47" s="16">
        <v>1111.56</v>
      </c>
    </row>
    <row r="48" spans="1:8" ht="30" x14ac:dyDescent="0.2">
      <c r="A48" s="14" t="s">
        <v>129</v>
      </c>
      <c r="B48" s="14" t="s">
        <v>130</v>
      </c>
      <c r="C48" s="14" t="s">
        <v>12</v>
      </c>
      <c r="D48" s="15" t="s">
        <v>131</v>
      </c>
      <c r="E48" s="14" t="s">
        <v>107</v>
      </c>
      <c r="F48" s="16">
        <v>543.96</v>
      </c>
      <c r="G48" s="16">
        <v>36.44</v>
      </c>
      <c r="H48" s="16">
        <v>19821.900000000001</v>
      </c>
    </row>
    <row r="49" spans="1:8" ht="30" x14ac:dyDescent="0.2">
      <c r="A49" s="14" t="s">
        <v>132</v>
      </c>
      <c r="B49" s="14" t="s">
        <v>133</v>
      </c>
      <c r="C49" s="14" t="s">
        <v>41</v>
      </c>
      <c r="D49" s="15" t="s">
        <v>134</v>
      </c>
      <c r="E49" s="14" t="s">
        <v>135</v>
      </c>
      <c r="F49" s="16">
        <v>453.7</v>
      </c>
      <c r="G49" s="16">
        <v>25.53</v>
      </c>
      <c r="H49" s="16">
        <v>11582.96</v>
      </c>
    </row>
    <row r="50" spans="1:8" ht="45" x14ac:dyDescent="0.2">
      <c r="A50" s="14" t="s">
        <v>136</v>
      </c>
      <c r="B50" s="14" t="s">
        <v>118</v>
      </c>
      <c r="C50" s="14" t="s">
        <v>12</v>
      </c>
      <c r="D50" s="15" t="s">
        <v>119</v>
      </c>
      <c r="E50" s="14" t="s">
        <v>120</v>
      </c>
      <c r="F50" s="16">
        <v>8807.93</v>
      </c>
      <c r="G50" s="16">
        <v>1.64</v>
      </c>
      <c r="H50" s="16">
        <v>14445</v>
      </c>
    </row>
    <row r="51" spans="1:8" ht="15.75" x14ac:dyDescent="0.2">
      <c r="A51" s="9" t="s">
        <v>137</v>
      </c>
      <c r="B51" s="9"/>
      <c r="C51" s="9"/>
      <c r="D51" s="9" t="s">
        <v>138</v>
      </c>
      <c r="E51" s="10"/>
      <c r="F51" s="11"/>
      <c r="G51" s="12"/>
      <c r="H51" s="13">
        <v>77443.34</v>
      </c>
    </row>
    <row r="52" spans="1:8" ht="30" x14ac:dyDescent="0.2">
      <c r="A52" s="14" t="s">
        <v>139</v>
      </c>
      <c r="B52" s="14" t="s">
        <v>140</v>
      </c>
      <c r="C52" s="14" t="s">
        <v>12</v>
      </c>
      <c r="D52" s="15" t="s">
        <v>141</v>
      </c>
      <c r="E52" s="14" t="s">
        <v>107</v>
      </c>
      <c r="F52" s="16">
        <v>65.81</v>
      </c>
      <c r="G52" s="16">
        <v>144</v>
      </c>
      <c r="H52" s="16">
        <v>9476.64</v>
      </c>
    </row>
    <row r="53" spans="1:8" ht="60" x14ac:dyDescent="0.2">
      <c r="A53" s="14" t="s">
        <v>142</v>
      </c>
      <c r="B53" s="14" t="s">
        <v>143</v>
      </c>
      <c r="C53" s="14" t="s">
        <v>12</v>
      </c>
      <c r="D53" s="15" t="s">
        <v>144</v>
      </c>
      <c r="E53" s="14" t="s">
        <v>47</v>
      </c>
      <c r="F53" s="16">
        <v>299.14999999999998</v>
      </c>
      <c r="G53" s="16">
        <v>83.2</v>
      </c>
      <c r="H53" s="16">
        <v>24889.279999999999</v>
      </c>
    </row>
    <row r="54" spans="1:8" ht="60" x14ac:dyDescent="0.2">
      <c r="A54" s="14" t="s">
        <v>145</v>
      </c>
      <c r="B54" s="14" t="s">
        <v>146</v>
      </c>
      <c r="C54" s="14" t="s">
        <v>12</v>
      </c>
      <c r="D54" s="15" t="s">
        <v>147</v>
      </c>
      <c r="E54" s="14" t="s">
        <v>148</v>
      </c>
      <c r="F54" s="16">
        <v>2301.1999999999998</v>
      </c>
      <c r="G54" s="16">
        <v>10.4</v>
      </c>
      <c r="H54" s="16">
        <v>23932.48</v>
      </c>
    </row>
    <row r="55" spans="1:8" ht="45" x14ac:dyDescent="0.2">
      <c r="A55" s="14" t="s">
        <v>149</v>
      </c>
      <c r="B55" s="14" t="s">
        <v>150</v>
      </c>
      <c r="C55" s="14" t="s">
        <v>12</v>
      </c>
      <c r="D55" s="15" t="s">
        <v>151</v>
      </c>
      <c r="E55" s="14" t="s">
        <v>107</v>
      </c>
      <c r="F55" s="16">
        <v>30.14</v>
      </c>
      <c r="G55" s="16">
        <v>146.13999999999999</v>
      </c>
      <c r="H55" s="16">
        <v>4404.6499999999996</v>
      </c>
    </row>
    <row r="56" spans="1:8" ht="45" x14ac:dyDescent="0.2">
      <c r="A56" s="14" t="s">
        <v>152</v>
      </c>
      <c r="B56" s="14" t="s">
        <v>153</v>
      </c>
      <c r="C56" s="14" t="s">
        <v>12</v>
      </c>
      <c r="D56" s="15" t="s">
        <v>154</v>
      </c>
      <c r="E56" s="14" t="s">
        <v>107</v>
      </c>
      <c r="F56" s="16">
        <v>3.99</v>
      </c>
      <c r="G56" s="16">
        <v>303.16000000000003</v>
      </c>
      <c r="H56" s="16">
        <v>1209.5999999999999</v>
      </c>
    </row>
    <row r="57" spans="1:8" ht="45" x14ac:dyDescent="0.2">
      <c r="A57" s="14" t="s">
        <v>155</v>
      </c>
      <c r="B57" s="14" t="s">
        <v>156</v>
      </c>
      <c r="C57" s="14" t="s">
        <v>12</v>
      </c>
      <c r="D57" s="15" t="s">
        <v>157</v>
      </c>
      <c r="E57" s="14" t="s">
        <v>107</v>
      </c>
      <c r="F57" s="16">
        <v>26.15</v>
      </c>
      <c r="G57" s="16">
        <v>397.24</v>
      </c>
      <c r="H57" s="16">
        <v>10387.82</v>
      </c>
    </row>
    <row r="58" spans="1:8" ht="45" x14ac:dyDescent="0.2">
      <c r="A58" s="14" t="s">
        <v>158</v>
      </c>
      <c r="B58" s="14" t="s">
        <v>118</v>
      </c>
      <c r="C58" s="14" t="s">
        <v>12</v>
      </c>
      <c r="D58" s="15" t="s">
        <v>119</v>
      </c>
      <c r="E58" s="14" t="s">
        <v>120</v>
      </c>
      <c r="F58" s="16">
        <v>1916.39</v>
      </c>
      <c r="G58" s="16">
        <v>1.64</v>
      </c>
      <c r="H58" s="16">
        <v>3142.87</v>
      </c>
    </row>
    <row r="59" spans="1:8" ht="15.75" x14ac:dyDescent="0.2">
      <c r="A59" s="9" t="s">
        <v>159</v>
      </c>
      <c r="B59" s="9"/>
      <c r="C59" s="9"/>
      <c r="D59" s="9" t="s">
        <v>160</v>
      </c>
      <c r="E59" s="10"/>
      <c r="F59" s="11"/>
      <c r="G59" s="12"/>
      <c r="H59" s="13">
        <v>85575.25</v>
      </c>
    </row>
    <row r="60" spans="1:8" ht="75" x14ac:dyDescent="0.2">
      <c r="A60" s="14" t="s">
        <v>161</v>
      </c>
      <c r="B60" s="14" t="s">
        <v>162</v>
      </c>
      <c r="C60" s="14" t="s">
        <v>12</v>
      </c>
      <c r="D60" s="15" t="s">
        <v>163</v>
      </c>
      <c r="E60" s="14" t="s">
        <v>47</v>
      </c>
      <c r="F60" s="16">
        <v>440.11</v>
      </c>
      <c r="G60" s="16">
        <v>93.44</v>
      </c>
      <c r="H60" s="16">
        <v>41123.870000000003</v>
      </c>
    </row>
    <row r="61" spans="1:8" ht="60" x14ac:dyDescent="0.2">
      <c r="A61" s="14" t="s">
        <v>164</v>
      </c>
      <c r="B61" s="14" t="s">
        <v>146</v>
      </c>
      <c r="C61" s="14" t="s">
        <v>12</v>
      </c>
      <c r="D61" s="15" t="s">
        <v>147</v>
      </c>
      <c r="E61" s="14" t="s">
        <v>148</v>
      </c>
      <c r="F61" s="16">
        <v>2047.76</v>
      </c>
      <c r="G61" s="16">
        <v>10.4</v>
      </c>
      <c r="H61" s="16">
        <v>21296.7</v>
      </c>
    </row>
    <row r="62" spans="1:8" ht="45" x14ac:dyDescent="0.2">
      <c r="A62" s="14" t="s">
        <v>165</v>
      </c>
      <c r="B62" s="14" t="s">
        <v>150</v>
      </c>
      <c r="C62" s="14" t="s">
        <v>12</v>
      </c>
      <c r="D62" s="15" t="s">
        <v>151</v>
      </c>
      <c r="E62" s="14" t="s">
        <v>107</v>
      </c>
      <c r="F62" s="16">
        <v>23.27</v>
      </c>
      <c r="G62" s="16">
        <v>146.13999999999999</v>
      </c>
      <c r="H62" s="16">
        <v>3400.67</v>
      </c>
    </row>
    <row r="63" spans="1:8" ht="45" x14ac:dyDescent="0.2">
      <c r="A63" s="14" t="s">
        <v>166</v>
      </c>
      <c r="B63" s="14" t="s">
        <v>156</v>
      </c>
      <c r="C63" s="14" t="s">
        <v>12</v>
      </c>
      <c r="D63" s="15" t="s">
        <v>157</v>
      </c>
      <c r="E63" s="14" t="s">
        <v>107</v>
      </c>
      <c r="F63" s="16">
        <v>23.27</v>
      </c>
      <c r="G63" s="16">
        <v>397.24</v>
      </c>
      <c r="H63" s="16">
        <v>9243.77</v>
      </c>
    </row>
    <row r="64" spans="1:8" ht="30" x14ac:dyDescent="0.2">
      <c r="A64" s="14" t="s">
        <v>167</v>
      </c>
      <c r="B64" s="14" t="s">
        <v>168</v>
      </c>
      <c r="C64" s="14" t="s">
        <v>41</v>
      </c>
      <c r="D64" s="15" t="s">
        <v>169</v>
      </c>
      <c r="E64" s="14" t="s">
        <v>43</v>
      </c>
      <c r="F64" s="16">
        <v>204.4</v>
      </c>
      <c r="G64" s="16">
        <v>51.42</v>
      </c>
      <c r="H64" s="16">
        <v>10510.24</v>
      </c>
    </row>
    <row r="65" spans="1:8" ht="15.75" x14ac:dyDescent="0.2">
      <c r="A65" s="9" t="s">
        <v>170</v>
      </c>
      <c r="B65" s="9"/>
      <c r="C65" s="9"/>
      <c r="D65" s="9" t="s">
        <v>171</v>
      </c>
      <c r="E65" s="10"/>
      <c r="F65" s="11"/>
      <c r="G65" s="12"/>
      <c r="H65" s="13">
        <v>138398.9</v>
      </c>
    </row>
    <row r="66" spans="1:8" ht="75" x14ac:dyDescent="0.2">
      <c r="A66" s="14" t="s">
        <v>172</v>
      </c>
      <c r="B66" s="14" t="s">
        <v>173</v>
      </c>
      <c r="C66" s="14" t="s">
        <v>12</v>
      </c>
      <c r="D66" s="15" t="s">
        <v>174</v>
      </c>
      <c r="E66" s="14" t="s">
        <v>47</v>
      </c>
      <c r="F66" s="16">
        <v>1920.74</v>
      </c>
      <c r="G66" s="16">
        <v>34.83</v>
      </c>
      <c r="H66" s="16">
        <v>66899.37</v>
      </c>
    </row>
    <row r="67" spans="1:8" ht="60" x14ac:dyDescent="0.2">
      <c r="A67" s="14" t="s">
        <v>175</v>
      </c>
      <c r="B67" s="14" t="s">
        <v>176</v>
      </c>
      <c r="C67" s="14" t="s">
        <v>12</v>
      </c>
      <c r="D67" s="15" t="s">
        <v>177</v>
      </c>
      <c r="E67" s="14" t="s">
        <v>47</v>
      </c>
      <c r="F67" s="16">
        <v>1920.74</v>
      </c>
      <c r="G67" s="16">
        <v>6.32</v>
      </c>
      <c r="H67" s="16">
        <v>12139.07</v>
      </c>
    </row>
    <row r="68" spans="1:8" ht="75" x14ac:dyDescent="0.2">
      <c r="A68" s="14" t="s">
        <v>178</v>
      </c>
      <c r="B68" s="14" t="s">
        <v>179</v>
      </c>
      <c r="C68" s="14" t="s">
        <v>12</v>
      </c>
      <c r="D68" s="15" t="s">
        <v>180</v>
      </c>
      <c r="E68" s="14" t="s">
        <v>47</v>
      </c>
      <c r="F68" s="16">
        <v>960.37</v>
      </c>
      <c r="G68" s="16">
        <v>61.81</v>
      </c>
      <c r="H68" s="16">
        <v>59360.46</v>
      </c>
    </row>
    <row r="69" spans="1:8" ht="15.75" x14ac:dyDescent="0.2">
      <c r="A69" s="9" t="s">
        <v>181</v>
      </c>
      <c r="B69" s="9"/>
      <c r="C69" s="9"/>
      <c r="D69" s="9" t="s">
        <v>182</v>
      </c>
      <c r="E69" s="10"/>
      <c r="F69" s="11"/>
      <c r="G69" s="12"/>
      <c r="H69" s="13">
        <v>41184.25</v>
      </c>
    </row>
    <row r="70" spans="1:8" ht="45" x14ac:dyDescent="0.2">
      <c r="A70" s="14" t="s">
        <v>183</v>
      </c>
      <c r="B70" s="14" t="s">
        <v>184</v>
      </c>
      <c r="C70" s="14" t="s">
        <v>12</v>
      </c>
      <c r="D70" s="15" t="s">
        <v>185</v>
      </c>
      <c r="E70" s="14" t="s">
        <v>47</v>
      </c>
      <c r="F70" s="16">
        <v>1721.75</v>
      </c>
      <c r="G70" s="16">
        <v>11.79</v>
      </c>
      <c r="H70" s="16">
        <v>20299.43</v>
      </c>
    </row>
    <row r="71" spans="1:8" ht="30" x14ac:dyDescent="0.2">
      <c r="A71" s="14" t="s">
        <v>186</v>
      </c>
      <c r="B71" s="14" t="s">
        <v>187</v>
      </c>
      <c r="C71" s="14" t="s">
        <v>12</v>
      </c>
      <c r="D71" s="15" t="s">
        <v>188</v>
      </c>
      <c r="E71" s="14" t="s">
        <v>47</v>
      </c>
      <c r="F71" s="16">
        <v>1721.75</v>
      </c>
      <c r="G71" s="16">
        <v>1.9</v>
      </c>
      <c r="H71" s="16">
        <v>3271.32</v>
      </c>
    </row>
    <row r="72" spans="1:8" ht="30" x14ac:dyDescent="0.2">
      <c r="A72" s="14" t="s">
        <v>189</v>
      </c>
      <c r="B72" s="14" t="s">
        <v>190</v>
      </c>
      <c r="C72" s="14" t="s">
        <v>12</v>
      </c>
      <c r="D72" s="15" t="s">
        <v>191</v>
      </c>
      <c r="E72" s="14" t="s">
        <v>47</v>
      </c>
      <c r="F72" s="16">
        <v>1721.75</v>
      </c>
      <c r="G72" s="16">
        <v>10.23</v>
      </c>
      <c r="H72" s="16">
        <v>17613.5</v>
      </c>
    </row>
    <row r="73" spans="1:8" ht="15.75" x14ac:dyDescent="0.2">
      <c r="A73" s="9" t="s">
        <v>192</v>
      </c>
      <c r="B73" s="9"/>
      <c r="C73" s="9"/>
      <c r="D73" s="17" t="s">
        <v>193</v>
      </c>
      <c r="E73" s="10"/>
      <c r="F73" s="11"/>
      <c r="G73" s="12"/>
      <c r="H73" s="13">
        <v>141768.10999999999</v>
      </c>
    </row>
    <row r="74" spans="1:8" ht="30" x14ac:dyDescent="0.2">
      <c r="A74" s="14" t="s">
        <v>194</v>
      </c>
      <c r="B74" s="14" t="s">
        <v>140</v>
      </c>
      <c r="C74" s="14" t="s">
        <v>12</v>
      </c>
      <c r="D74" s="15" t="s">
        <v>141</v>
      </c>
      <c r="E74" s="14" t="s">
        <v>107</v>
      </c>
      <c r="F74" s="16">
        <v>163.41999999999999</v>
      </c>
      <c r="G74" s="16">
        <v>144</v>
      </c>
      <c r="H74" s="16">
        <v>23532.48</v>
      </c>
    </row>
    <row r="75" spans="1:8" ht="75" x14ac:dyDescent="0.2">
      <c r="A75" s="14" t="s">
        <v>195</v>
      </c>
      <c r="B75" s="14" t="s">
        <v>162</v>
      </c>
      <c r="C75" s="14" t="s">
        <v>12</v>
      </c>
      <c r="D75" s="15" t="s">
        <v>163</v>
      </c>
      <c r="E75" s="14" t="s">
        <v>47</v>
      </c>
      <c r="F75" s="16">
        <v>517.58000000000004</v>
      </c>
      <c r="G75" s="16">
        <v>93.44</v>
      </c>
      <c r="H75" s="16">
        <v>48362.67</v>
      </c>
    </row>
    <row r="76" spans="1:8" ht="60" x14ac:dyDescent="0.2">
      <c r="A76" s="14" t="s">
        <v>196</v>
      </c>
      <c r="B76" s="14" t="s">
        <v>146</v>
      </c>
      <c r="C76" s="14" t="s">
        <v>12</v>
      </c>
      <c r="D76" s="15" t="s">
        <v>147</v>
      </c>
      <c r="E76" s="14" t="s">
        <v>148</v>
      </c>
      <c r="F76" s="16">
        <v>3663.44</v>
      </c>
      <c r="G76" s="16">
        <v>10.4</v>
      </c>
      <c r="H76" s="16">
        <v>38099.769999999997</v>
      </c>
    </row>
    <row r="77" spans="1:8" ht="45" x14ac:dyDescent="0.2">
      <c r="A77" s="14" t="s">
        <v>197</v>
      </c>
      <c r="B77" s="14" t="s">
        <v>150</v>
      </c>
      <c r="C77" s="14" t="s">
        <v>12</v>
      </c>
      <c r="D77" s="15" t="s">
        <v>151</v>
      </c>
      <c r="E77" s="14" t="s">
        <v>107</v>
      </c>
      <c r="F77" s="16">
        <v>44.63</v>
      </c>
      <c r="G77" s="16">
        <v>146.13999999999999</v>
      </c>
      <c r="H77" s="16">
        <v>6522.22</v>
      </c>
    </row>
    <row r="78" spans="1:8" ht="45" x14ac:dyDescent="0.2">
      <c r="A78" s="14" t="s">
        <v>198</v>
      </c>
      <c r="B78" s="14" t="s">
        <v>153</v>
      </c>
      <c r="C78" s="14" t="s">
        <v>12</v>
      </c>
      <c r="D78" s="15" t="s">
        <v>154</v>
      </c>
      <c r="E78" s="14" t="s">
        <v>107</v>
      </c>
      <c r="F78" s="16">
        <v>3</v>
      </c>
      <c r="G78" s="16">
        <v>303.16000000000003</v>
      </c>
      <c r="H78" s="16">
        <v>909.48</v>
      </c>
    </row>
    <row r="79" spans="1:8" ht="45" x14ac:dyDescent="0.2">
      <c r="A79" s="14" t="s">
        <v>199</v>
      </c>
      <c r="B79" s="14" t="s">
        <v>156</v>
      </c>
      <c r="C79" s="14" t="s">
        <v>12</v>
      </c>
      <c r="D79" s="15" t="s">
        <v>157</v>
      </c>
      <c r="E79" s="14" t="s">
        <v>107</v>
      </c>
      <c r="F79" s="16">
        <v>41.63</v>
      </c>
      <c r="G79" s="16">
        <v>397.24</v>
      </c>
      <c r="H79" s="16">
        <v>16537.099999999999</v>
      </c>
    </row>
    <row r="80" spans="1:8" ht="45" x14ac:dyDescent="0.2">
      <c r="A80" s="14" t="s">
        <v>200</v>
      </c>
      <c r="B80" s="14" t="s">
        <v>118</v>
      </c>
      <c r="C80" s="14" t="s">
        <v>12</v>
      </c>
      <c r="D80" s="15" t="s">
        <v>119</v>
      </c>
      <c r="E80" s="14" t="s">
        <v>120</v>
      </c>
      <c r="F80" s="16">
        <v>4758.78</v>
      </c>
      <c r="G80" s="16">
        <v>1.64</v>
      </c>
      <c r="H80" s="16">
        <v>7804.39</v>
      </c>
    </row>
    <row r="81" spans="1:8" ht="15.75" x14ac:dyDescent="0.2">
      <c r="A81" s="9" t="s">
        <v>201</v>
      </c>
      <c r="B81" s="9"/>
      <c r="C81" s="9"/>
      <c r="D81" s="17" t="s">
        <v>202</v>
      </c>
      <c r="E81" s="10"/>
      <c r="F81" s="11"/>
      <c r="G81" s="12"/>
      <c r="H81" s="13">
        <v>42451.66</v>
      </c>
    </row>
    <row r="82" spans="1:8" ht="45" x14ac:dyDescent="0.2">
      <c r="A82" s="14" t="s">
        <v>203</v>
      </c>
      <c r="B82" s="14" t="s">
        <v>204</v>
      </c>
      <c r="C82" s="14" t="s">
        <v>12</v>
      </c>
      <c r="D82" s="15" t="s">
        <v>205</v>
      </c>
      <c r="E82" s="14" t="s">
        <v>107</v>
      </c>
      <c r="F82" s="16">
        <v>297.07</v>
      </c>
      <c r="G82" s="16">
        <v>10.210000000000001</v>
      </c>
      <c r="H82" s="16">
        <v>3033.08</v>
      </c>
    </row>
    <row r="83" spans="1:8" x14ac:dyDescent="0.2">
      <c r="A83" s="14" t="s">
        <v>206</v>
      </c>
      <c r="B83" s="14" t="s">
        <v>207</v>
      </c>
      <c r="C83" s="14" t="s">
        <v>12</v>
      </c>
      <c r="D83" s="15" t="s">
        <v>208</v>
      </c>
      <c r="E83" s="14" t="s">
        <v>107</v>
      </c>
      <c r="F83" s="16">
        <v>6</v>
      </c>
      <c r="G83" s="16">
        <v>76.819999999999993</v>
      </c>
      <c r="H83" s="16">
        <v>460.92</v>
      </c>
    </row>
    <row r="84" spans="1:8" ht="75" x14ac:dyDescent="0.2">
      <c r="A84" s="14" t="s">
        <v>209</v>
      </c>
      <c r="B84" s="14" t="s">
        <v>210</v>
      </c>
      <c r="C84" s="14" t="s">
        <v>12</v>
      </c>
      <c r="D84" s="15" t="s">
        <v>211</v>
      </c>
      <c r="E84" s="14" t="s">
        <v>43</v>
      </c>
      <c r="F84" s="16">
        <v>84.89</v>
      </c>
      <c r="G84" s="16">
        <v>345.12</v>
      </c>
      <c r="H84" s="16">
        <v>29297.23</v>
      </c>
    </row>
    <row r="85" spans="1:8" ht="30" x14ac:dyDescent="0.2">
      <c r="A85" s="14" t="s">
        <v>212</v>
      </c>
      <c r="B85" s="14" t="s">
        <v>213</v>
      </c>
      <c r="C85" s="14" t="s">
        <v>12</v>
      </c>
      <c r="D85" s="15" t="s">
        <v>214</v>
      </c>
      <c r="E85" s="14" t="s">
        <v>107</v>
      </c>
      <c r="F85" s="16">
        <v>111.79</v>
      </c>
      <c r="G85" s="16">
        <v>25.53</v>
      </c>
      <c r="H85" s="16">
        <v>2853.99</v>
      </c>
    </row>
    <row r="86" spans="1:8" ht="45" x14ac:dyDescent="0.2">
      <c r="A86" s="14" t="s">
        <v>215</v>
      </c>
      <c r="B86" s="14" t="s">
        <v>118</v>
      </c>
      <c r="C86" s="14" t="s">
        <v>12</v>
      </c>
      <c r="D86" s="15" t="s">
        <v>119</v>
      </c>
      <c r="E86" s="14" t="s">
        <v>120</v>
      </c>
      <c r="F86" s="16">
        <v>4150.2700000000004</v>
      </c>
      <c r="G86" s="16">
        <v>1.64</v>
      </c>
      <c r="H86" s="16">
        <v>6806.44</v>
      </c>
    </row>
    <row r="87" spans="1:8" ht="15.75" x14ac:dyDescent="0.2">
      <c r="A87" s="9" t="s">
        <v>216</v>
      </c>
      <c r="B87" s="9"/>
      <c r="C87" s="9"/>
      <c r="D87" s="17" t="s">
        <v>217</v>
      </c>
      <c r="E87" s="10"/>
      <c r="F87" s="11"/>
      <c r="G87" s="12"/>
      <c r="H87" s="13">
        <v>32944.92</v>
      </c>
    </row>
    <row r="88" spans="1:8" ht="60" x14ac:dyDescent="0.2">
      <c r="A88" s="14" t="s">
        <v>218</v>
      </c>
      <c r="B88" s="14" t="s">
        <v>143</v>
      </c>
      <c r="C88" s="14" t="s">
        <v>12</v>
      </c>
      <c r="D88" s="15" t="s">
        <v>144</v>
      </c>
      <c r="E88" s="14" t="s">
        <v>47</v>
      </c>
      <c r="F88" s="16">
        <v>215.94</v>
      </c>
      <c r="G88" s="16">
        <v>83.2</v>
      </c>
      <c r="H88" s="16">
        <v>17966.2</v>
      </c>
    </row>
    <row r="89" spans="1:8" ht="60" x14ac:dyDescent="0.2">
      <c r="A89" s="14" t="s">
        <v>219</v>
      </c>
      <c r="B89" s="14" t="s">
        <v>146</v>
      </c>
      <c r="C89" s="14" t="s">
        <v>12</v>
      </c>
      <c r="D89" s="15" t="s">
        <v>147</v>
      </c>
      <c r="E89" s="14" t="s">
        <v>148</v>
      </c>
      <c r="F89" s="16">
        <v>887.04</v>
      </c>
      <c r="G89" s="16">
        <v>10.4</v>
      </c>
      <c r="H89" s="16">
        <v>9225.2099999999991</v>
      </c>
    </row>
    <row r="90" spans="1:8" ht="45" x14ac:dyDescent="0.2">
      <c r="A90" s="14" t="s">
        <v>220</v>
      </c>
      <c r="B90" s="14" t="s">
        <v>150</v>
      </c>
      <c r="C90" s="14" t="s">
        <v>12</v>
      </c>
      <c r="D90" s="15" t="s">
        <v>151</v>
      </c>
      <c r="E90" s="14" t="s">
        <v>107</v>
      </c>
      <c r="F90" s="16">
        <v>11.12</v>
      </c>
      <c r="G90" s="16">
        <v>146.13999999999999</v>
      </c>
      <c r="H90" s="16">
        <v>1625.07</v>
      </c>
    </row>
    <row r="91" spans="1:8" ht="45" x14ac:dyDescent="0.2">
      <c r="A91" s="14" t="s">
        <v>221</v>
      </c>
      <c r="B91" s="14" t="s">
        <v>153</v>
      </c>
      <c r="C91" s="14" t="s">
        <v>12</v>
      </c>
      <c r="D91" s="15" t="s">
        <v>154</v>
      </c>
      <c r="E91" s="14" t="s">
        <v>107</v>
      </c>
      <c r="F91" s="16">
        <v>1.04</v>
      </c>
      <c r="G91" s="16">
        <v>303.16000000000003</v>
      </c>
      <c r="H91" s="16">
        <v>315.27999999999997</v>
      </c>
    </row>
    <row r="92" spans="1:8" ht="45" x14ac:dyDescent="0.2">
      <c r="A92" s="14" t="s">
        <v>222</v>
      </c>
      <c r="B92" s="14" t="s">
        <v>223</v>
      </c>
      <c r="C92" s="14" t="s">
        <v>12</v>
      </c>
      <c r="D92" s="15" t="s">
        <v>224</v>
      </c>
      <c r="E92" s="14" t="s">
        <v>107</v>
      </c>
      <c r="F92" s="16">
        <v>10.08</v>
      </c>
      <c r="G92" s="16">
        <v>378.29</v>
      </c>
      <c r="H92" s="16">
        <v>3813.16</v>
      </c>
    </row>
    <row r="93" spans="1:8" ht="15.75" x14ac:dyDescent="0.2">
      <c r="A93" s="9" t="s">
        <v>225</v>
      </c>
      <c r="B93" s="9"/>
      <c r="C93" s="9"/>
      <c r="D93" s="17" t="s">
        <v>226</v>
      </c>
      <c r="E93" s="10"/>
      <c r="F93" s="11"/>
      <c r="G93" s="12"/>
      <c r="H93" s="13">
        <v>83747.3</v>
      </c>
    </row>
    <row r="94" spans="1:8" ht="75" x14ac:dyDescent="0.2">
      <c r="A94" s="14" t="s">
        <v>227</v>
      </c>
      <c r="B94" s="14" t="s">
        <v>162</v>
      </c>
      <c r="C94" s="14" t="s">
        <v>12</v>
      </c>
      <c r="D94" s="15" t="s">
        <v>163</v>
      </c>
      <c r="E94" s="14" t="s">
        <v>47</v>
      </c>
      <c r="F94" s="16">
        <v>625.94000000000005</v>
      </c>
      <c r="G94" s="16">
        <v>93.44</v>
      </c>
      <c r="H94" s="16">
        <v>58487.83</v>
      </c>
    </row>
    <row r="95" spans="1:8" ht="45" x14ac:dyDescent="0.2">
      <c r="A95" s="14" t="s">
        <v>228</v>
      </c>
      <c r="B95" s="14" t="s">
        <v>150</v>
      </c>
      <c r="C95" s="14" t="s">
        <v>12</v>
      </c>
      <c r="D95" s="15" t="s">
        <v>151</v>
      </c>
      <c r="E95" s="14" t="s">
        <v>107</v>
      </c>
      <c r="F95" s="16">
        <v>44.71</v>
      </c>
      <c r="G95" s="16">
        <v>146.13999999999999</v>
      </c>
      <c r="H95" s="16">
        <v>6533.91</v>
      </c>
    </row>
    <row r="96" spans="1:8" ht="45" x14ac:dyDescent="0.2">
      <c r="A96" s="14" t="s">
        <v>229</v>
      </c>
      <c r="B96" s="14" t="s">
        <v>223</v>
      </c>
      <c r="C96" s="14" t="s">
        <v>12</v>
      </c>
      <c r="D96" s="15" t="s">
        <v>224</v>
      </c>
      <c r="E96" s="14" t="s">
        <v>107</v>
      </c>
      <c r="F96" s="16">
        <v>44.71</v>
      </c>
      <c r="G96" s="16">
        <v>378.29</v>
      </c>
      <c r="H96" s="16">
        <v>16913.34</v>
      </c>
    </row>
    <row r="97" spans="1:8" x14ac:dyDescent="0.2">
      <c r="A97" s="14" t="s">
        <v>230</v>
      </c>
      <c r="B97" s="14" t="s">
        <v>231</v>
      </c>
      <c r="C97" s="14" t="s">
        <v>41</v>
      </c>
      <c r="D97" s="15" t="s">
        <v>232</v>
      </c>
      <c r="E97" s="14" t="s">
        <v>233</v>
      </c>
      <c r="F97" s="16">
        <v>4.16</v>
      </c>
      <c r="G97" s="16">
        <v>435.63</v>
      </c>
      <c r="H97" s="16">
        <v>1812.22</v>
      </c>
    </row>
    <row r="98" spans="1:8" ht="15.75" x14ac:dyDescent="0.2">
      <c r="A98" s="9" t="s">
        <v>234</v>
      </c>
      <c r="B98" s="9"/>
      <c r="C98" s="9"/>
      <c r="D98" s="17" t="s">
        <v>235</v>
      </c>
      <c r="E98" s="10"/>
      <c r="F98" s="11"/>
      <c r="G98" s="12"/>
      <c r="H98" s="13">
        <v>162986.29</v>
      </c>
    </row>
    <row r="99" spans="1:8" ht="30" x14ac:dyDescent="0.2">
      <c r="A99" s="14" t="s">
        <v>236</v>
      </c>
      <c r="B99" s="14" t="s">
        <v>237</v>
      </c>
      <c r="C99" s="14" t="s">
        <v>12</v>
      </c>
      <c r="D99" s="15" t="s">
        <v>238</v>
      </c>
      <c r="E99" s="14" t="s">
        <v>43</v>
      </c>
      <c r="F99" s="16">
        <v>264</v>
      </c>
      <c r="G99" s="16">
        <v>264.47000000000003</v>
      </c>
      <c r="H99" s="16">
        <v>69820.08</v>
      </c>
    </row>
    <row r="100" spans="1:8" ht="60" x14ac:dyDescent="0.2">
      <c r="A100" s="14" t="s">
        <v>239</v>
      </c>
      <c r="B100" s="14" t="s">
        <v>240</v>
      </c>
      <c r="C100" s="14" t="s">
        <v>12</v>
      </c>
      <c r="D100" s="15" t="s">
        <v>241</v>
      </c>
      <c r="E100" s="14" t="s">
        <v>148</v>
      </c>
      <c r="F100" s="16">
        <v>97</v>
      </c>
      <c r="G100" s="16">
        <v>9.16</v>
      </c>
      <c r="H100" s="16">
        <v>888.52</v>
      </c>
    </row>
    <row r="101" spans="1:8" ht="60" x14ac:dyDescent="0.2">
      <c r="A101" s="14" t="s">
        <v>242</v>
      </c>
      <c r="B101" s="14" t="s">
        <v>243</v>
      </c>
      <c r="C101" s="14" t="s">
        <v>12</v>
      </c>
      <c r="D101" s="15" t="s">
        <v>244</v>
      </c>
      <c r="E101" s="14" t="s">
        <v>148</v>
      </c>
      <c r="F101" s="16">
        <v>597</v>
      </c>
      <c r="G101" s="16">
        <v>8.33</v>
      </c>
      <c r="H101" s="16">
        <v>4973.01</v>
      </c>
    </row>
    <row r="102" spans="1:8" ht="60" x14ac:dyDescent="0.2">
      <c r="A102" s="14" t="s">
        <v>245</v>
      </c>
      <c r="B102" s="14" t="s">
        <v>246</v>
      </c>
      <c r="C102" s="14" t="s">
        <v>12</v>
      </c>
      <c r="D102" s="15" t="s">
        <v>247</v>
      </c>
      <c r="E102" s="14" t="s">
        <v>148</v>
      </c>
      <c r="F102" s="16">
        <v>110</v>
      </c>
      <c r="G102" s="16">
        <v>8.5500000000000007</v>
      </c>
      <c r="H102" s="16">
        <v>940.5</v>
      </c>
    </row>
    <row r="103" spans="1:8" ht="60" x14ac:dyDescent="0.2">
      <c r="A103" s="14" t="s">
        <v>248</v>
      </c>
      <c r="B103" s="14" t="s">
        <v>249</v>
      </c>
      <c r="C103" s="14" t="s">
        <v>12</v>
      </c>
      <c r="D103" s="15" t="s">
        <v>250</v>
      </c>
      <c r="E103" s="14" t="s">
        <v>148</v>
      </c>
      <c r="F103" s="16">
        <v>596</v>
      </c>
      <c r="G103" s="16">
        <v>7.04</v>
      </c>
      <c r="H103" s="16">
        <v>4195.84</v>
      </c>
    </row>
    <row r="104" spans="1:8" ht="60" x14ac:dyDescent="0.2">
      <c r="A104" s="14" t="s">
        <v>251</v>
      </c>
      <c r="B104" s="14" t="s">
        <v>252</v>
      </c>
      <c r="C104" s="14" t="s">
        <v>12</v>
      </c>
      <c r="D104" s="15" t="s">
        <v>253</v>
      </c>
      <c r="E104" s="14" t="s">
        <v>148</v>
      </c>
      <c r="F104" s="16">
        <v>619</v>
      </c>
      <c r="G104" s="16">
        <v>6.43</v>
      </c>
      <c r="H104" s="16">
        <v>3980.17</v>
      </c>
    </row>
    <row r="105" spans="1:8" ht="60" x14ac:dyDescent="0.2">
      <c r="A105" s="14" t="s">
        <v>254</v>
      </c>
      <c r="B105" s="14" t="s">
        <v>255</v>
      </c>
      <c r="C105" s="14" t="s">
        <v>12</v>
      </c>
      <c r="D105" s="15" t="s">
        <v>256</v>
      </c>
      <c r="E105" s="14" t="s">
        <v>148</v>
      </c>
      <c r="F105" s="16">
        <v>222</v>
      </c>
      <c r="G105" s="16">
        <v>6.17</v>
      </c>
      <c r="H105" s="16">
        <v>1369.74</v>
      </c>
    </row>
    <row r="106" spans="1:8" ht="60" x14ac:dyDescent="0.2">
      <c r="A106" s="14" t="s">
        <v>257</v>
      </c>
      <c r="B106" s="14" t="s">
        <v>258</v>
      </c>
      <c r="C106" s="14" t="s">
        <v>12</v>
      </c>
      <c r="D106" s="15" t="s">
        <v>259</v>
      </c>
      <c r="E106" s="14" t="s">
        <v>148</v>
      </c>
      <c r="F106" s="16">
        <v>18</v>
      </c>
      <c r="G106" s="16">
        <v>5.79</v>
      </c>
      <c r="H106" s="16">
        <v>104.22</v>
      </c>
    </row>
    <row r="107" spans="1:8" ht="30" x14ac:dyDescent="0.2">
      <c r="A107" s="14" t="s">
        <v>260</v>
      </c>
      <c r="B107" s="14" t="s">
        <v>261</v>
      </c>
      <c r="C107" s="14" t="s">
        <v>12</v>
      </c>
      <c r="D107" s="15" t="s">
        <v>262</v>
      </c>
      <c r="E107" s="14" t="s">
        <v>38</v>
      </c>
      <c r="F107" s="16">
        <v>30</v>
      </c>
      <c r="G107" s="16">
        <v>23.4</v>
      </c>
      <c r="H107" s="16">
        <v>702</v>
      </c>
    </row>
    <row r="108" spans="1:8" ht="45" x14ac:dyDescent="0.2">
      <c r="A108" s="14" t="s">
        <v>263</v>
      </c>
      <c r="B108" s="14" t="s">
        <v>156</v>
      </c>
      <c r="C108" s="14" t="s">
        <v>12</v>
      </c>
      <c r="D108" s="15" t="s">
        <v>157</v>
      </c>
      <c r="E108" s="14" t="s">
        <v>107</v>
      </c>
      <c r="F108" s="16">
        <v>36</v>
      </c>
      <c r="G108" s="16">
        <v>397.24</v>
      </c>
      <c r="H108" s="16">
        <v>14300.64</v>
      </c>
    </row>
    <row r="109" spans="1:8" ht="45" x14ac:dyDescent="0.2">
      <c r="A109" s="14" t="s">
        <v>264</v>
      </c>
      <c r="B109" s="14" t="s">
        <v>265</v>
      </c>
      <c r="C109" s="14" t="s">
        <v>12</v>
      </c>
      <c r="D109" s="15" t="s">
        <v>266</v>
      </c>
      <c r="E109" s="14" t="s">
        <v>107</v>
      </c>
      <c r="F109" s="16">
        <v>36</v>
      </c>
      <c r="G109" s="16">
        <v>24.28</v>
      </c>
      <c r="H109" s="16">
        <v>874.08</v>
      </c>
    </row>
    <row r="110" spans="1:8" ht="45" x14ac:dyDescent="0.2">
      <c r="A110" s="14" t="s">
        <v>267</v>
      </c>
      <c r="B110" s="14" t="s">
        <v>268</v>
      </c>
      <c r="C110" s="14" t="s">
        <v>12</v>
      </c>
      <c r="D110" s="15" t="s">
        <v>269</v>
      </c>
      <c r="E110" s="14" t="s">
        <v>47</v>
      </c>
      <c r="F110" s="16">
        <v>234</v>
      </c>
      <c r="G110" s="16">
        <v>104.08</v>
      </c>
      <c r="H110" s="16">
        <v>24354.720000000001</v>
      </c>
    </row>
    <row r="111" spans="1:8" ht="45" x14ac:dyDescent="0.2">
      <c r="A111" s="14" t="s">
        <v>270</v>
      </c>
      <c r="B111" s="14" t="s">
        <v>271</v>
      </c>
      <c r="C111" s="14" t="s">
        <v>12</v>
      </c>
      <c r="D111" s="15" t="s">
        <v>272</v>
      </c>
      <c r="E111" s="14" t="s">
        <v>107</v>
      </c>
      <c r="F111" s="16">
        <v>26</v>
      </c>
      <c r="G111" s="16">
        <v>369.08</v>
      </c>
      <c r="H111" s="16">
        <v>9596.08</v>
      </c>
    </row>
    <row r="112" spans="1:8" ht="45" x14ac:dyDescent="0.2">
      <c r="A112" s="14" t="s">
        <v>273</v>
      </c>
      <c r="B112" s="14" t="s">
        <v>265</v>
      </c>
      <c r="C112" s="14" t="s">
        <v>12</v>
      </c>
      <c r="D112" s="15" t="s">
        <v>266</v>
      </c>
      <c r="E112" s="14" t="s">
        <v>107</v>
      </c>
      <c r="F112" s="16">
        <v>26</v>
      </c>
      <c r="G112" s="16">
        <v>24.28</v>
      </c>
      <c r="H112" s="16">
        <v>631.28</v>
      </c>
    </row>
    <row r="113" spans="1:8" ht="60" x14ac:dyDescent="0.2">
      <c r="A113" s="14" t="s">
        <v>274</v>
      </c>
      <c r="B113" s="14" t="s">
        <v>275</v>
      </c>
      <c r="C113" s="14" t="s">
        <v>12</v>
      </c>
      <c r="D113" s="15" t="s">
        <v>276</v>
      </c>
      <c r="E113" s="14" t="s">
        <v>47</v>
      </c>
      <c r="F113" s="16">
        <v>30</v>
      </c>
      <c r="G113" s="16">
        <v>109.56</v>
      </c>
      <c r="H113" s="16">
        <v>3286.8</v>
      </c>
    </row>
    <row r="114" spans="1:8" ht="45" x14ac:dyDescent="0.2">
      <c r="A114" s="14" t="s">
        <v>277</v>
      </c>
      <c r="B114" s="14" t="s">
        <v>278</v>
      </c>
      <c r="C114" s="14" t="s">
        <v>12</v>
      </c>
      <c r="D114" s="15" t="s">
        <v>279</v>
      </c>
      <c r="E114" s="14" t="s">
        <v>148</v>
      </c>
      <c r="F114" s="16">
        <v>358</v>
      </c>
      <c r="G114" s="16">
        <v>10.72</v>
      </c>
      <c r="H114" s="16">
        <v>3837.76</v>
      </c>
    </row>
    <row r="115" spans="1:8" ht="30" x14ac:dyDescent="0.2">
      <c r="A115" s="14" t="s">
        <v>280</v>
      </c>
      <c r="B115" s="14" t="s">
        <v>281</v>
      </c>
      <c r="C115" s="14" t="s">
        <v>12</v>
      </c>
      <c r="D115" s="15" t="s">
        <v>282</v>
      </c>
      <c r="E115" s="14" t="s">
        <v>148</v>
      </c>
      <c r="F115" s="16">
        <v>91</v>
      </c>
      <c r="G115" s="16">
        <v>10.39</v>
      </c>
      <c r="H115" s="16">
        <v>945.49</v>
      </c>
    </row>
    <row r="116" spans="1:8" ht="45" x14ac:dyDescent="0.2">
      <c r="A116" s="14" t="s">
        <v>283</v>
      </c>
      <c r="B116" s="14" t="s">
        <v>284</v>
      </c>
      <c r="C116" s="14" t="s">
        <v>12</v>
      </c>
      <c r="D116" s="15" t="s">
        <v>285</v>
      </c>
      <c r="E116" s="14" t="s">
        <v>148</v>
      </c>
      <c r="F116" s="16">
        <v>391</v>
      </c>
      <c r="G116" s="16">
        <v>8.48</v>
      </c>
      <c r="H116" s="16">
        <v>3315.68</v>
      </c>
    </row>
    <row r="117" spans="1:8" ht="45" x14ac:dyDescent="0.2">
      <c r="A117" s="14" t="s">
        <v>286</v>
      </c>
      <c r="B117" s="14" t="s">
        <v>287</v>
      </c>
      <c r="C117" s="14" t="s">
        <v>12</v>
      </c>
      <c r="D117" s="15" t="s">
        <v>288</v>
      </c>
      <c r="E117" s="14" t="s">
        <v>148</v>
      </c>
      <c r="F117" s="16">
        <v>1279</v>
      </c>
      <c r="G117" s="16">
        <v>7.58</v>
      </c>
      <c r="H117" s="16">
        <v>9694.82</v>
      </c>
    </row>
    <row r="118" spans="1:8" ht="45" x14ac:dyDescent="0.2">
      <c r="A118" s="14" t="s">
        <v>289</v>
      </c>
      <c r="B118" s="14" t="s">
        <v>290</v>
      </c>
      <c r="C118" s="14" t="s">
        <v>12</v>
      </c>
      <c r="D118" s="15" t="s">
        <v>291</v>
      </c>
      <c r="E118" s="14" t="s">
        <v>148</v>
      </c>
      <c r="F118" s="16">
        <v>574</v>
      </c>
      <c r="G118" s="16">
        <v>7.05</v>
      </c>
      <c r="H118" s="16">
        <v>4046.7</v>
      </c>
    </row>
    <row r="119" spans="1:8" ht="45" x14ac:dyDescent="0.2">
      <c r="A119" s="14" t="s">
        <v>292</v>
      </c>
      <c r="B119" s="14" t="s">
        <v>293</v>
      </c>
      <c r="C119" s="14" t="s">
        <v>12</v>
      </c>
      <c r="D119" s="15" t="s">
        <v>294</v>
      </c>
      <c r="E119" s="14" t="s">
        <v>148</v>
      </c>
      <c r="F119" s="16">
        <v>110</v>
      </c>
      <c r="G119" s="16">
        <v>6.48</v>
      </c>
      <c r="H119" s="16">
        <v>712.8</v>
      </c>
    </row>
    <row r="120" spans="1:8" ht="45" x14ac:dyDescent="0.2">
      <c r="A120" s="14" t="s">
        <v>295</v>
      </c>
      <c r="B120" s="14" t="s">
        <v>296</v>
      </c>
      <c r="C120" s="14" t="s">
        <v>12</v>
      </c>
      <c r="D120" s="15" t="s">
        <v>297</v>
      </c>
      <c r="E120" s="14" t="s">
        <v>148</v>
      </c>
      <c r="F120" s="16">
        <v>59</v>
      </c>
      <c r="G120" s="16">
        <v>7.04</v>
      </c>
      <c r="H120" s="16">
        <v>415.36</v>
      </c>
    </row>
    <row r="121" spans="1:8" ht="15.75" x14ac:dyDescent="0.2">
      <c r="A121" s="9" t="s">
        <v>298</v>
      </c>
      <c r="B121" s="9"/>
      <c r="C121" s="9"/>
      <c r="D121" s="17" t="s">
        <v>299</v>
      </c>
      <c r="E121" s="10"/>
      <c r="F121" s="11"/>
      <c r="G121" s="12"/>
      <c r="H121" s="13">
        <v>265133.5</v>
      </c>
    </row>
    <row r="122" spans="1:8" x14ac:dyDescent="0.2">
      <c r="A122" s="14" t="s">
        <v>300</v>
      </c>
      <c r="B122" s="14" t="s">
        <v>301</v>
      </c>
      <c r="C122" s="14" t="s">
        <v>12</v>
      </c>
      <c r="D122" s="15" t="s">
        <v>302</v>
      </c>
      <c r="E122" s="14" t="s">
        <v>47</v>
      </c>
      <c r="F122" s="16">
        <v>4442.2299999999996</v>
      </c>
      <c r="G122" s="16">
        <v>1.9</v>
      </c>
      <c r="H122" s="16">
        <v>8440.23</v>
      </c>
    </row>
    <row r="123" spans="1:8" ht="60" x14ac:dyDescent="0.2">
      <c r="A123" s="14" t="s">
        <v>303</v>
      </c>
      <c r="B123" s="14" t="s">
        <v>304</v>
      </c>
      <c r="C123" s="14" t="s">
        <v>12</v>
      </c>
      <c r="D123" s="15" t="s">
        <v>305</v>
      </c>
      <c r="E123" s="14" t="s">
        <v>43</v>
      </c>
      <c r="F123" s="16">
        <v>326.16000000000003</v>
      </c>
      <c r="G123" s="16">
        <v>70.47</v>
      </c>
      <c r="H123" s="16">
        <v>22984.49</v>
      </c>
    </row>
    <row r="124" spans="1:8" ht="60" x14ac:dyDescent="0.2">
      <c r="A124" s="14" t="s">
        <v>306</v>
      </c>
      <c r="B124" s="14" t="s">
        <v>307</v>
      </c>
      <c r="C124" s="14" t="s">
        <v>12</v>
      </c>
      <c r="D124" s="15" t="s">
        <v>308</v>
      </c>
      <c r="E124" s="14" t="s">
        <v>107</v>
      </c>
      <c r="F124" s="16">
        <v>222.11</v>
      </c>
      <c r="G124" s="16">
        <v>918.22</v>
      </c>
      <c r="H124" s="16">
        <v>203945.84</v>
      </c>
    </row>
    <row r="125" spans="1:8" ht="30" x14ac:dyDescent="0.2">
      <c r="A125" s="14" t="s">
        <v>309</v>
      </c>
      <c r="B125" s="14" t="s">
        <v>310</v>
      </c>
      <c r="C125" s="14" t="s">
        <v>12</v>
      </c>
      <c r="D125" s="15" t="s">
        <v>311</v>
      </c>
      <c r="E125" s="14" t="s">
        <v>47</v>
      </c>
      <c r="F125" s="16">
        <v>4442.2299999999996</v>
      </c>
      <c r="G125" s="16">
        <v>6.7</v>
      </c>
      <c r="H125" s="16">
        <v>29762.94</v>
      </c>
    </row>
    <row r="126" spans="1:8" ht="15.75" x14ac:dyDescent="0.2">
      <c r="A126" s="9" t="s">
        <v>312</v>
      </c>
      <c r="B126" s="9"/>
      <c r="C126" s="9"/>
      <c r="D126" s="17" t="s">
        <v>313</v>
      </c>
      <c r="E126" s="10"/>
      <c r="F126" s="11"/>
      <c r="G126" s="12"/>
      <c r="H126" s="13">
        <v>3984.93</v>
      </c>
    </row>
    <row r="127" spans="1:8" ht="45" x14ac:dyDescent="0.2">
      <c r="A127" s="14" t="s">
        <v>314</v>
      </c>
      <c r="B127" s="14" t="s">
        <v>315</v>
      </c>
      <c r="C127" s="14" t="s">
        <v>12</v>
      </c>
      <c r="D127" s="15" t="s">
        <v>316</v>
      </c>
      <c r="E127" s="14" t="s">
        <v>47</v>
      </c>
      <c r="F127" s="16">
        <v>338.28</v>
      </c>
      <c r="G127" s="16">
        <v>11.78</v>
      </c>
      <c r="H127" s="16">
        <v>3984.93</v>
      </c>
    </row>
    <row r="128" spans="1:8" ht="15.75" x14ac:dyDescent="0.2">
      <c r="A128" s="9" t="s">
        <v>317</v>
      </c>
      <c r="B128" s="9"/>
      <c r="C128" s="9"/>
      <c r="D128" s="17" t="s">
        <v>318</v>
      </c>
      <c r="E128" s="10"/>
      <c r="F128" s="11"/>
      <c r="G128" s="12"/>
      <c r="H128" s="13">
        <v>8016.08</v>
      </c>
    </row>
    <row r="129" spans="1:8" ht="45" x14ac:dyDescent="0.2">
      <c r="A129" s="14" t="s">
        <v>319</v>
      </c>
      <c r="B129" s="14" t="s">
        <v>320</v>
      </c>
      <c r="C129" s="14" t="s">
        <v>12</v>
      </c>
      <c r="D129" s="15" t="s">
        <v>321</v>
      </c>
      <c r="E129" s="14" t="s">
        <v>38</v>
      </c>
      <c r="F129" s="16">
        <v>5</v>
      </c>
      <c r="G129" s="16">
        <v>868.08</v>
      </c>
      <c r="H129" s="16">
        <v>4340.3999999999996</v>
      </c>
    </row>
    <row r="130" spans="1:8" ht="30" x14ac:dyDescent="0.2">
      <c r="A130" s="14" t="s">
        <v>322</v>
      </c>
      <c r="B130" s="14" t="s">
        <v>140</v>
      </c>
      <c r="C130" s="14" t="s">
        <v>12</v>
      </c>
      <c r="D130" s="15" t="s">
        <v>141</v>
      </c>
      <c r="E130" s="14" t="s">
        <v>107</v>
      </c>
      <c r="F130" s="16">
        <v>5</v>
      </c>
      <c r="G130" s="16">
        <v>144</v>
      </c>
      <c r="H130" s="16">
        <v>720</v>
      </c>
    </row>
    <row r="131" spans="1:8" ht="45" x14ac:dyDescent="0.2">
      <c r="A131" s="14" t="s">
        <v>323</v>
      </c>
      <c r="B131" s="14" t="s">
        <v>150</v>
      </c>
      <c r="C131" s="14" t="s">
        <v>12</v>
      </c>
      <c r="D131" s="15" t="s">
        <v>151</v>
      </c>
      <c r="E131" s="14" t="s">
        <v>107</v>
      </c>
      <c r="F131" s="16">
        <v>5</v>
      </c>
      <c r="G131" s="16">
        <v>146.13999999999999</v>
      </c>
      <c r="H131" s="16">
        <v>730.7</v>
      </c>
    </row>
    <row r="132" spans="1:8" ht="45" x14ac:dyDescent="0.2">
      <c r="A132" s="14" t="s">
        <v>324</v>
      </c>
      <c r="B132" s="14" t="s">
        <v>156</v>
      </c>
      <c r="C132" s="14" t="s">
        <v>12</v>
      </c>
      <c r="D132" s="15" t="s">
        <v>157</v>
      </c>
      <c r="E132" s="14" t="s">
        <v>107</v>
      </c>
      <c r="F132" s="16">
        <v>5</v>
      </c>
      <c r="G132" s="16">
        <v>397.24</v>
      </c>
      <c r="H132" s="16">
        <v>1986.2</v>
      </c>
    </row>
    <row r="133" spans="1:8" ht="45" x14ac:dyDescent="0.2">
      <c r="A133" s="14" t="s">
        <v>325</v>
      </c>
      <c r="B133" s="14" t="s">
        <v>118</v>
      </c>
      <c r="C133" s="14" t="s">
        <v>12</v>
      </c>
      <c r="D133" s="15" t="s">
        <v>119</v>
      </c>
      <c r="E133" s="14" t="s">
        <v>120</v>
      </c>
      <c r="F133" s="16">
        <v>145.6</v>
      </c>
      <c r="G133" s="16">
        <v>1.64</v>
      </c>
      <c r="H133" s="16">
        <v>238.78</v>
      </c>
    </row>
    <row r="134" spans="1:8" ht="15.75" x14ac:dyDescent="0.2">
      <c r="A134" s="9" t="s">
        <v>326</v>
      </c>
      <c r="B134" s="9"/>
      <c r="C134" s="9"/>
      <c r="D134" s="17" t="s">
        <v>327</v>
      </c>
      <c r="E134" s="10"/>
      <c r="F134" s="11"/>
      <c r="G134" s="12"/>
      <c r="H134" s="13">
        <v>7485.9</v>
      </c>
    </row>
    <row r="135" spans="1:8" ht="30" x14ac:dyDescent="0.2">
      <c r="A135" s="14" t="s">
        <v>328</v>
      </c>
      <c r="B135" s="14" t="s">
        <v>140</v>
      </c>
      <c r="C135" s="14" t="s">
        <v>12</v>
      </c>
      <c r="D135" s="15" t="s">
        <v>141</v>
      </c>
      <c r="E135" s="14" t="s">
        <v>107</v>
      </c>
      <c r="F135" s="16">
        <v>10.119999999999999</v>
      </c>
      <c r="G135" s="16">
        <v>144</v>
      </c>
      <c r="H135" s="16">
        <v>1457.28</v>
      </c>
    </row>
    <row r="136" spans="1:8" ht="75" x14ac:dyDescent="0.2">
      <c r="A136" s="14" t="s">
        <v>329</v>
      </c>
      <c r="B136" s="14" t="s">
        <v>173</v>
      </c>
      <c r="C136" s="14" t="s">
        <v>12</v>
      </c>
      <c r="D136" s="15" t="s">
        <v>174</v>
      </c>
      <c r="E136" s="14" t="s">
        <v>47</v>
      </c>
      <c r="F136" s="16">
        <v>76.959999999999994</v>
      </c>
      <c r="G136" s="16">
        <v>34.83</v>
      </c>
      <c r="H136" s="16">
        <v>2680.51</v>
      </c>
    </row>
    <row r="137" spans="1:8" ht="60" x14ac:dyDescent="0.2">
      <c r="A137" s="14" t="s">
        <v>330</v>
      </c>
      <c r="B137" s="14" t="s">
        <v>176</v>
      </c>
      <c r="C137" s="14" t="s">
        <v>12</v>
      </c>
      <c r="D137" s="15" t="s">
        <v>177</v>
      </c>
      <c r="E137" s="14" t="s">
        <v>47</v>
      </c>
      <c r="F137" s="16">
        <v>76.959999999999994</v>
      </c>
      <c r="G137" s="16">
        <v>6.32</v>
      </c>
      <c r="H137" s="16">
        <v>486.38</v>
      </c>
    </row>
    <row r="138" spans="1:8" ht="75" x14ac:dyDescent="0.2">
      <c r="A138" s="14" t="s">
        <v>331</v>
      </c>
      <c r="B138" s="14" t="s">
        <v>179</v>
      </c>
      <c r="C138" s="14" t="s">
        <v>12</v>
      </c>
      <c r="D138" s="15" t="s">
        <v>180</v>
      </c>
      <c r="E138" s="14" t="s">
        <v>47</v>
      </c>
      <c r="F138" s="16">
        <v>38.479999999999997</v>
      </c>
      <c r="G138" s="16">
        <v>61.81</v>
      </c>
      <c r="H138" s="16">
        <v>2378.44</v>
      </c>
    </row>
    <row r="139" spans="1:8" ht="45" x14ac:dyDescent="0.2">
      <c r="A139" s="14" t="s">
        <v>332</v>
      </c>
      <c r="B139" s="14" t="s">
        <v>118</v>
      </c>
      <c r="C139" s="14" t="s">
        <v>12</v>
      </c>
      <c r="D139" s="15" t="s">
        <v>119</v>
      </c>
      <c r="E139" s="14" t="s">
        <v>120</v>
      </c>
      <c r="F139" s="16">
        <v>294.69</v>
      </c>
      <c r="G139" s="16">
        <v>1.64</v>
      </c>
      <c r="H139" s="16">
        <v>483.29</v>
      </c>
    </row>
    <row r="140" spans="1:8" ht="15.75" x14ac:dyDescent="0.2">
      <c r="A140" s="9" t="s">
        <v>333</v>
      </c>
      <c r="B140" s="9"/>
      <c r="C140" s="9"/>
      <c r="D140" s="17" t="s">
        <v>334</v>
      </c>
      <c r="E140" s="10"/>
      <c r="F140" s="11"/>
      <c r="G140" s="12"/>
      <c r="H140" s="13">
        <v>1277.1099999999999</v>
      </c>
    </row>
    <row r="141" spans="1:8" ht="75" x14ac:dyDescent="0.2">
      <c r="A141" s="14" t="s">
        <v>335</v>
      </c>
      <c r="B141" s="14" t="s">
        <v>336</v>
      </c>
      <c r="C141" s="14" t="s">
        <v>12</v>
      </c>
      <c r="D141" s="15" t="s">
        <v>337</v>
      </c>
      <c r="E141" s="14" t="s">
        <v>47</v>
      </c>
      <c r="F141" s="16">
        <v>11.16</v>
      </c>
      <c r="G141" s="16">
        <v>92.04</v>
      </c>
      <c r="H141" s="16">
        <v>1027.1600000000001</v>
      </c>
    </row>
    <row r="142" spans="1:8" ht="45" x14ac:dyDescent="0.2">
      <c r="A142" s="14" t="s">
        <v>338</v>
      </c>
      <c r="B142" s="14" t="s">
        <v>150</v>
      </c>
      <c r="C142" s="14" t="s">
        <v>12</v>
      </c>
      <c r="D142" s="15" t="s">
        <v>151</v>
      </c>
      <c r="E142" s="14" t="s">
        <v>107</v>
      </c>
      <c r="F142" s="16">
        <v>0.46</v>
      </c>
      <c r="G142" s="16">
        <v>146.13999999999999</v>
      </c>
      <c r="H142" s="16">
        <v>67.22</v>
      </c>
    </row>
    <row r="143" spans="1:8" ht="45" x14ac:dyDescent="0.2">
      <c r="A143" s="14" t="s">
        <v>339</v>
      </c>
      <c r="B143" s="14" t="s">
        <v>156</v>
      </c>
      <c r="C143" s="14" t="s">
        <v>12</v>
      </c>
      <c r="D143" s="15" t="s">
        <v>157</v>
      </c>
      <c r="E143" s="14" t="s">
        <v>107</v>
      </c>
      <c r="F143" s="16">
        <v>0.46</v>
      </c>
      <c r="G143" s="16">
        <v>397.24</v>
      </c>
      <c r="H143" s="16">
        <v>182.73</v>
      </c>
    </row>
    <row r="144" spans="1:8" ht="15.75" x14ac:dyDescent="0.2">
      <c r="A144" s="9" t="s">
        <v>340</v>
      </c>
      <c r="B144" s="9"/>
      <c r="C144" s="9"/>
      <c r="D144" s="17" t="s">
        <v>341</v>
      </c>
      <c r="E144" s="10"/>
      <c r="F144" s="11"/>
      <c r="G144" s="12"/>
      <c r="H144" s="13">
        <v>3935.28</v>
      </c>
    </row>
    <row r="145" spans="1:8" ht="30" x14ac:dyDescent="0.2">
      <c r="A145" s="14" t="s">
        <v>342</v>
      </c>
      <c r="B145" s="14" t="s">
        <v>140</v>
      </c>
      <c r="C145" s="14" t="s">
        <v>12</v>
      </c>
      <c r="D145" s="15" t="s">
        <v>141</v>
      </c>
      <c r="E145" s="14" t="s">
        <v>107</v>
      </c>
      <c r="F145" s="16">
        <v>4.7300000000000004</v>
      </c>
      <c r="G145" s="16">
        <v>144</v>
      </c>
      <c r="H145" s="16">
        <v>681.12</v>
      </c>
    </row>
    <row r="146" spans="1:8" ht="45" x14ac:dyDescent="0.2">
      <c r="A146" s="14" t="s">
        <v>343</v>
      </c>
      <c r="B146" s="14" t="s">
        <v>150</v>
      </c>
      <c r="C146" s="14" t="s">
        <v>12</v>
      </c>
      <c r="D146" s="15" t="s">
        <v>151</v>
      </c>
      <c r="E146" s="14" t="s">
        <v>107</v>
      </c>
      <c r="F146" s="16">
        <v>1.73</v>
      </c>
      <c r="G146" s="16">
        <v>146.13999999999999</v>
      </c>
      <c r="H146" s="16">
        <v>252.82</v>
      </c>
    </row>
    <row r="147" spans="1:8" ht="45" x14ac:dyDescent="0.2">
      <c r="A147" s="14" t="s">
        <v>344</v>
      </c>
      <c r="B147" s="14" t="s">
        <v>153</v>
      </c>
      <c r="C147" s="14" t="s">
        <v>12</v>
      </c>
      <c r="D147" s="15" t="s">
        <v>154</v>
      </c>
      <c r="E147" s="14" t="s">
        <v>107</v>
      </c>
      <c r="F147" s="16">
        <v>0.34</v>
      </c>
      <c r="G147" s="16">
        <v>303.16000000000003</v>
      </c>
      <c r="H147" s="16">
        <v>103.07</v>
      </c>
    </row>
    <row r="148" spans="1:8" ht="45" x14ac:dyDescent="0.2">
      <c r="A148" s="14" t="s">
        <v>345</v>
      </c>
      <c r="B148" s="14" t="s">
        <v>156</v>
      </c>
      <c r="C148" s="14" t="s">
        <v>12</v>
      </c>
      <c r="D148" s="15" t="s">
        <v>157</v>
      </c>
      <c r="E148" s="14" t="s">
        <v>107</v>
      </c>
      <c r="F148" s="16">
        <v>1.39</v>
      </c>
      <c r="G148" s="16">
        <v>397.24</v>
      </c>
      <c r="H148" s="16">
        <v>552.16</v>
      </c>
    </row>
    <row r="149" spans="1:8" ht="45" x14ac:dyDescent="0.2">
      <c r="A149" s="14" t="s">
        <v>346</v>
      </c>
      <c r="B149" s="14" t="s">
        <v>347</v>
      </c>
      <c r="C149" s="14" t="s">
        <v>12</v>
      </c>
      <c r="D149" s="15" t="s">
        <v>348</v>
      </c>
      <c r="E149" s="14" t="s">
        <v>47</v>
      </c>
      <c r="F149" s="16">
        <v>9.3000000000000007</v>
      </c>
      <c r="G149" s="16">
        <v>119.42</v>
      </c>
      <c r="H149" s="16">
        <v>1110.5999999999999</v>
      </c>
    </row>
    <row r="150" spans="1:8" ht="45" x14ac:dyDescent="0.2">
      <c r="A150" s="14" t="s">
        <v>349</v>
      </c>
      <c r="B150" s="14" t="s">
        <v>284</v>
      </c>
      <c r="C150" s="14" t="s">
        <v>12</v>
      </c>
      <c r="D150" s="15" t="s">
        <v>285</v>
      </c>
      <c r="E150" s="14" t="s">
        <v>148</v>
      </c>
      <c r="F150" s="16">
        <v>119.06</v>
      </c>
      <c r="G150" s="16">
        <v>8.48</v>
      </c>
      <c r="H150" s="16">
        <v>1009.62</v>
      </c>
    </row>
    <row r="151" spans="1:8" ht="45" x14ac:dyDescent="0.2">
      <c r="A151" s="14" t="s">
        <v>350</v>
      </c>
      <c r="B151" s="14" t="s">
        <v>118</v>
      </c>
      <c r="C151" s="14" t="s">
        <v>12</v>
      </c>
      <c r="D151" s="15" t="s">
        <v>119</v>
      </c>
      <c r="E151" s="14" t="s">
        <v>120</v>
      </c>
      <c r="F151" s="16">
        <v>137.74</v>
      </c>
      <c r="G151" s="16">
        <v>1.64</v>
      </c>
      <c r="H151" s="16">
        <v>225.89</v>
      </c>
    </row>
    <row r="152" spans="1:8" ht="15.75" x14ac:dyDescent="0.2">
      <c r="A152" s="9" t="s">
        <v>351</v>
      </c>
      <c r="B152" s="9"/>
      <c r="C152" s="9"/>
      <c r="D152" s="17" t="s">
        <v>352</v>
      </c>
      <c r="E152" s="10"/>
      <c r="F152" s="11"/>
      <c r="G152" s="12"/>
      <c r="H152" s="13">
        <v>8556.93</v>
      </c>
    </row>
    <row r="153" spans="1:8" ht="75" x14ac:dyDescent="0.2">
      <c r="A153" s="14" t="s">
        <v>353</v>
      </c>
      <c r="B153" s="14" t="s">
        <v>336</v>
      </c>
      <c r="C153" s="14" t="s">
        <v>12</v>
      </c>
      <c r="D153" s="15" t="s">
        <v>337</v>
      </c>
      <c r="E153" s="14" t="s">
        <v>47</v>
      </c>
      <c r="F153" s="16">
        <v>10.48</v>
      </c>
      <c r="G153" s="16">
        <v>92.04</v>
      </c>
      <c r="H153" s="16">
        <v>964.57</v>
      </c>
    </row>
    <row r="154" spans="1:8" ht="60" x14ac:dyDescent="0.2">
      <c r="A154" s="14" t="s">
        <v>354</v>
      </c>
      <c r="B154" s="14" t="s">
        <v>355</v>
      </c>
      <c r="C154" s="14" t="s">
        <v>12</v>
      </c>
      <c r="D154" s="15" t="s">
        <v>356</v>
      </c>
      <c r="E154" s="14" t="s">
        <v>47</v>
      </c>
      <c r="F154" s="16">
        <v>10.48</v>
      </c>
      <c r="G154" s="16">
        <v>103.55</v>
      </c>
      <c r="H154" s="16">
        <v>1085.2</v>
      </c>
    </row>
    <row r="155" spans="1:8" ht="60" x14ac:dyDescent="0.2">
      <c r="A155" s="14" t="s">
        <v>357</v>
      </c>
      <c r="B155" s="14" t="s">
        <v>358</v>
      </c>
      <c r="C155" s="14" t="s">
        <v>12</v>
      </c>
      <c r="D155" s="15" t="s">
        <v>359</v>
      </c>
      <c r="E155" s="14" t="s">
        <v>47</v>
      </c>
      <c r="F155" s="16">
        <v>22.96</v>
      </c>
      <c r="G155" s="16">
        <v>42.06</v>
      </c>
      <c r="H155" s="16">
        <v>965.69</v>
      </c>
    </row>
    <row r="156" spans="1:8" ht="60" x14ac:dyDescent="0.2">
      <c r="A156" s="14" t="s">
        <v>360</v>
      </c>
      <c r="B156" s="14" t="s">
        <v>146</v>
      </c>
      <c r="C156" s="14" t="s">
        <v>12</v>
      </c>
      <c r="D156" s="15" t="s">
        <v>147</v>
      </c>
      <c r="E156" s="14" t="s">
        <v>148</v>
      </c>
      <c r="F156" s="16">
        <v>93.28</v>
      </c>
      <c r="G156" s="16">
        <v>10.4</v>
      </c>
      <c r="H156" s="16">
        <v>970.11</v>
      </c>
    </row>
    <row r="157" spans="1:8" ht="60" x14ac:dyDescent="0.2">
      <c r="A157" s="14" t="s">
        <v>361</v>
      </c>
      <c r="B157" s="14" t="s">
        <v>362</v>
      </c>
      <c r="C157" s="14" t="s">
        <v>12</v>
      </c>
      <c r="D157" s="15" t="s">
        <v>363</v>
      </c>
      <c r="E157" s="14" t="s">
        <v>148</v>
      </c>
      <c r="F157" s="16">
        <v>144.32</v>
      </c>
      <c r="G157" s="16">
        <v>7.64</v>
      </c>
      <c r="H157" s="16">
        <v>1102.5999999999999</v>
      </c>
    </row>
    <row r="158" spans="1:8" ht="45" x14ac:dyDescent="0.2">
      <c r="A158" s="14" t="s">
        <v>364</v>
      </c>
      <c r="B158" s="14" t="s">
        <v>150</v>
      </c>
      <c r="C158" s="14" t="s">
        <v>12</v>
      </c>
      <c r="D158" s="15" t="s">
        <v>151</v>
      </c>
      <c r="E158" s="14" t="s">
        <v>107</v>
      </c>
      <c r="F158" s="16">
        <v>2.7</v>
      </c>
      <c r="G158" s="16">
        <v>146.13999999999999</v>
      </c>
      <c r="H158" s="16">
        <v>394.57</v>
      </c>
    </row>
    <row r="159" spans="1:8" ht="45" x14ac:dyDescent="0.2">
      <c r="A159" s="14" t="s">
        <v>365</v>
      </c>
      <c r="B159" s="14" t="s">
        <v>156</v>
      </c>
      <c r="C159" s="14" t="s">
        <v>12</v>
      </c>
      <c r="D159" s="15" t="s">
        <v>157</v>
      </c>
      <c r="E159" s="14" t="s">
        <v>107</v>
      </c>
      <c r="F159" s="16">
        <v>2.7</v>
      </c>
      <c r="G159" s="16">
        <v>397.24</v>
      </c>
      <c r="H159" s="16">
        <v>1072.54</v>
      </c>
    </row>
    <row r="160" spans="1:8" ht="45" x14ac:dyDescent="0.2">
      <c r="A160" s="14" t="s">
        <v>366</v>
      </c>
      <c r="B160" s="14" t="s">
        <v>367</v>
      </c>
      <c r="C160" s="14" t="s">
        <v>12</v>
      </c>
      <c r="D160" s="15" t="s">
        <v>368</v>
      </c>
      <c r="E160" s="14" t="s">
        <v>47</v>
      </c>
      <c r="F160" s="16">
        <v>15.05</v>
      </c>
      <c r="G160" s="16">
        <v>133</v>
      </c>
      <c r="H160" s="16">
        <v>2001.65</v>
      </c>
    </row>
    <row r="161" spans="1:8" ht="15.75" x14ac:dyDescent="0.2">
      <c r="A161" s="9" t="s">
        <v>369</v>
      </c>
      <c r="B161" s="9"/>
      <c r="C161" s="9"/>
      <c r="D161" s="17" t="s">
        <v>370</v>
      </c>
      <c r="E161" s="10"/>
      <c r="F161" s="11"/>
      <c r="G161" s="12"/>
      <c r="H161" s="13">
        <v>8296.31</v>
      </c>
    </row>
    <row r="162" spans="1:8" ht="75" x14ac:dyDescent="0.2">
      <c r="A162" s="14" t="s">
        <v>371</v>
      </c>
      <c r="B162" s="14" t="s">
        <v>173</v>
      </c>
      <c r="C162" s="14" t="s">
        <v>12</v>
      </c>
      <c r="D162" s="15" t="s">
        <v>174</v>
      </c>
      <c r="E162" s="14" t="s">
        <v>47</v>
      </c>
      <c r="F162" s="16">
        <v>116.76</v>
      </c>
      <c r="G162" s="16">
        <v>34.83</v>
      </c>
      <c r="H162" s="16">
        <v>4066.75</v>
      </c>
    </row>
    <row r="163" spans="1:8" ht="60" x14ac:dyDescent="0.2">
      <c r="A163" s="14" t="s">
        <v>372</v>
      </c>
      <c r="B163" s="14" t="s">
        <v>176</v>
      </c>
      <c r="C163" s="14" t="s">
        <v>12</v>
      </c>
      <c r="D163" s="15" t="s">
        <v>177</v>
      </c>
      <c r="E163" s="14" t="s">
        <v>47</v>
      </c>
      <c r="F163" s="16">
        <v>116.76</v>
      </c>
      <c r="G163" s="16">
        <v>6.32</v>
      </c>
      <c r="H163" s="16">
        <v>737.92</v>
      </c>
    </row>
    <row r="164" spans="1:8" ht="75" x14ac:dyDescent="0.2">
      <c r="A164" s="14" t="s">
        <v>373</v>
      </c>
      <c r="B164" s="14" t="s">
        <v>179</v>
      </c>
      <c r="C164" s="14" t="s">
        <v>12</v>
      </c>
      <c r="D164" s="15" t="s">
        <v>180</v>
      </c>
      <c r="E164" s="14" t="s">
        <v>47</v>
      </c>
      <c r="F164" s="16">
        <v>56.49</v>
      </c>
      <c r="G164" s="16">
        <v>61.81</v>
      </c>
      <c r="H164" s="16">
        <v>3491.64</v>
      </c>
    </row>
    <row r="165" spans="1:8" ht="15.75" x14ac:dyDescent="0.2">
      <c r="A165" s="9" t="s">
        <v>374</v>
      </c>
      <c r="B165" s="9"/>
      <c r="C165" s="9"/>
      <c r="D165" s="17" t="s">
        <v>375</v>
      </c>
      <c r="E165" s="10"/>
      <c r="F165" s="11"/>
      <c r="G165" s="12"/>
      <c r="H165" s="13">
        <v>2557.15</v>
      </c>
    </row>
    <row r="166" spans="1:8" ht="30" x14ac:dyDescent="0.2">
      <c r="A166" s="14" t="s">
        <v>376</v>
      </c>
      <c r="B166" s="14" t="s">
        <v>187</v>
      </c>
      <c r="C166" s="14" t="s">
        <v>12</v>
      </c>
      <c r="D166" s="15" t="s">
        <v>188</v>
      </c>
      <c r="E166" s="14" t="s">
        <v>47</v>
      </c>
      <c r="F166" s="16">
        <v>115.48</v>
      </c>
      <c r="G166" s="16">
        <v>1.9</v>
      </c>
      <c r="H166" s="16">
        <v>219.41</v>
      </c>
    </row>
    <row r="167" spans="1:8" ht="30" x14ac:dyDescent="0.2">
      <c r="A167" s="14" t="s">
        <v>377</v>
      </c>
      <c r="B167" s="14" t="s">
        <v>190</v>
      </c>
      <c r="C167" s="14" t="s">
        <v>12</v>
      </c>
      <c r="D167" s="15" t="s">
        <v>191</v>
      </c>
      <c r="E167" s="14" t="s">
        <v>47</v>
      </c>
      <c r="F167" s="16">
        <v>74.47</v>
      </c>
      <c r="G167" s="16">
        <v>10.23</v>
      </c>
      <c r="H167" s="16">
        <v>761.82</v>
      </c>
    </row>
    <row r="168" spans="1:8" ht="30" x14ac:dyDescent="0.2">
      <c r="A168" s="14" t="s">
        <v>378</v>
      </c>
      <c r="B168" s="14" t="s">
        <v>379</v>
      </c>
      <c r="C168" s="14" t="s">
        <v>12</v>
      </c>
      <c r="D168" s="15" t="s">
        <v>380</v>
      </c>
      <c r="E168" s="14" t="s">
        <v>47</v>
      </c>
      <c r="F168" s="16">
        <v>115.48</v>
      </c>
      <c r="G168" s="16">
        <v>9.68</v>
      </c>
      <c r="H168" s="16">
        <v>1117.8399999999999</v>
      </c>
    </row>
    <row r="169" spans="1:8" ht="45" x14ac:dyDescent="0.2">
      <c r="A169" s="14" t="s">
        <v>381</v>
      </c>
      <c r="B169" s="14" t="s">
        <v>382</v>
      </c>
      <c r="C169" s="14" t="s">
        <v>12</v>
      </c>
      <c r="D169" s="15" t="s">
        <v>383</v>
      </c>
      <c r="E169" s="14" t="s">
        <v>47</v>
      </c>
      <c r="F169" s="16">
        <v>41.01</v>
      </c>
      <c r="G169" s="16">
        <v>11.17</v>
      </c>
      <c r="H169" s="16">
        <v>458.08</v>
      </c>
    </row>
    <row r="170" spans="1:8" ht="15.75" x14ac:dyDescent="0.2">
      <c r="A170" s="9" t="s">
        <v>384</v>
      </c>
      <c r="B170" s="9"/>
      <c r="C170" s="9"/>
      <c r="D170" s="17" t="s">
        <v>385</v>
      </c>
      <c r="E170" s="10"/>
      <c r="F170" s="11"/>
      <c r="G170" s="12"/>
      <c r="H170" s="13">
        <v>442.48</v>
      </c>
    </row>
    <row r="171" spans="1:8" ht="30" x14ac:dyDescent="0.2">
      <c r="A171" s="14" t="s">
        <v>386</v>
      </c>
      <c r="B171" s="14" t="s">
        <v>387</v>
      </c>
      <c r="C171" s="14" t="s">
        <v>12</v>
      </c>
      <c r="D171" s="15" t="s">
        <v>388</v>
      </c>
      <c r="E171" s="14" t="s">
        <v>47</v>
      </c>
      <c r="F171" s="16">
        <v>9.93</v>
      </c>
      <c r="G171" s="16">
        <v>44.56</v>
      </c>
      <c r="H171" s="16">
        <v>442.48</v>
      </c>
    </row>
    <row r="172" spans="1:8" ht="15.75" x14ac:dyDescent="0.2">
      <c r="A172" s="9" t="s">
        <v>389</v>
      </c>
      <c r="B172" s="9"/>
      <c r="C172" s="9"/>
      <c r="D172" s="17" t="s">
        <v>390</v>
      </c>
      <c r="E172" s="10"/>
      <c r="F172" s="11"/>
      <c r="G172" s="12"/>
      <c r="H172" s="13">
        <v>11503.19</v>
      </c>
    </row>
    <row r="173" spans="1:8" ht="45" x14ac:dyDescent="0.2">
      <c r="A173" s="14" t="s">
        <v>391</v>
      </c>
      <c r="B173" s="14" t="s">
        <v>392</v>
      </c>
      <c r="C173" s="14" t="s">
        <v>12</v>
      </c>
      <c r="D173" s="15" t="s">
        <v>393</v>
      </c>
      <c r="E173" s="14" t="s">
        <v>107</v>
      </c>
      <c r="F173" s="16">
        <v>9.93</v>
      </c>
      <c r="G173" s="16">
        <v>536.32000000000005</v>
      </c>
      <c r="H173" s="16">
        <v>5325.65</v>
      </c>
    </row>
    <row r="174" spans="1:8" ht="45" x14ac:dyDescent="0.2">
      <c r="A174" s="14" t="s">
        <v>394</v>
      </c>
      <c r="B174" s="14" t="s">
        <v>395</v>
      </c>
      <c r="C174" s="14" t="s">
        <v>12</v>
      </c>
      <c r="D174" s="15" t="s">
        <v>396</v>
      </c>
      <c r="E174" s="14" t="s">
        <v>47</v>
      </c>
      <c r="F174" s="16">
        <v>9.93</v>
      </c>
      <c r="G174" s="16">
        <v>41.15</v>
      </c>
      <c r="H174" s="16">
        <v>408.61</v>
      </c>
    </row>
    <row r="175" spans="1:8" ht="30" x14ac:dyDescent="0.2">
      <c r="A175" s="14" t="s">
        <v>397</v>
      </c>
      <c r="B175" s="14" t="s">
        <v>398</v>
      </c>
      <c r="C175" s="14" t="s">
        <v>12</v>
      </c>
      <c r="D175" s="15" t="s">
        <v>399</v>
      </c>
      <c r="E175" s="14" t="s">
        <v>107</v>
      </c>
      <c r="F175" s="16">
        <v>9.93</v>
      </c>
      <c r="G175" s="16">
        <v>580.96</v>
      </c>
      <c r="H175" s="16">
        <v>5768.93</v>
      </c>
    </row>
    <row r="176" spans="1:8" ht="15.75" x14ac:dyDescent="0.2">
      <c r="A176" s="9" t="s">
        <v>400</v>
      </c>
      <c r="B176" s="9"/>
      <c r="C176" s="9"/>
      <c r="D176" s="17" t="s">
        <v>401</v>
      </c>
      <c r="E176" s="10"/>
      <c r="F176" s="11"/>
      <c r="G176" s="12"/>
      <c r="H176" s="13">
        <v>1819.42</v>
      </c>
    </row>
    <row r="177" spans="1:8" ht="45" x14ac:dyDescent="0.2">
      <c r="A177" s="14" t="s">
        <v>402</v>
      </c>
      <c r="B177" s="14" t="s">
        <v>403</v>
      </c>
      <c r="C177" s="14" t="s">
        <v>12</v>
      </c>
      <c r="D177" s="15" t="s">
        <v>404</v>
      </c>
      <c r="E177" s="14" t="s">
        <v>47</v>
      </c>
      <c r="F177" s="16">
        <v>3.15</v>
      </c>
      <c r="G177" s="16">
        <v>397.42</v>
      </c>
      <c r="H177" s="16">
        <v>1251.8699999999999</v>
      </c>
    </row>
    <row r="178" spans="1:8" ht="45" x14ac:dyDescent="0.2">
      <c r="A178" s="14" t="s">
        <v>405</v>
      </c>
      <c r="B178" s="14" t="s">
        <v>406</v>
      </c>
      <c r="C178" s="14" t="s">
        <v>12</v>
      </c>
      <c r="D178" s="15" t="s">
        <v>407</v>
      </c>
      <c r="E178" s="14" t="s">
        <v>47</v>
      </c>
      <c r="F178" s="16">
        <v>2.4</v>
      </c>
      <c r="G178" s="16">
        <v>236.48</v>
      </c>
      <c r="H178" s="16">
        <v>567.54999999999995</v>
      </c>
    </row>
    <row r="179" spans="1:8" ht="15.75" x14ac:dyDescent="0.2">
      <c r="A179" s="9" t="s">
        <v>408</v>
      </c>
      <c r="B179" s="9"/>
      <c r="C179" s="9"/>
      <c r="D179" s="17" t="s">
        <v>409</v>
      </c>
      <c r="E179" s="10"/>
      <c r="F179" s="11"/>
      <c r="G179" s="12"/>
      <c r="H179" s="13">
        <v>862.39</v>
      </c>
    </row>
    <row r="180" spans="1:8" x14ac:dyDescent="0.2">
      <c r="A180" s="14" t="s">
        <v>410</v>
      </c>
      <c r="B180" s="14" t="s">
        <v>411</v>
      </c>
      <c r="C180" s="14" t="s">
        <v>41</v>
      </c>
      <c r="D180" s="15" t="s">
        <v>412</v>
      </c>
      <c r="E180" s="14" t="s">
        <v>54</v>
      </c>
      <c r="F180" s="16">
        <v>1</v>
      </c>
      <c r="G180" s="16">
        <v>100.25</v>
      </c>
      <c r="H180" s="16">
        <v>100.25</v>
      </c>
    </row>
    <row r="181" spans="1:8" ht="45" x14ac:dyDescent="0.2">
      <c r="A181" s="14" t="s">
        <v>413</v>
      </c>
      <c r="B181" s="14" t="s">
        <v>414</v>
      </c>
      <c r="C181" s="14" t="s">
        <v>12</v>
      </c>
      <c r="D181" s="15" t="s">
        <v>415</v>
      </c>
      <c r="E181" s="14" t="s">
        <v>38</v>
      </c>
      <c r="F181" s="16">
        <v>1</v>
      </c>
      <c r="G181" s="16">
        <v>40.03</v>
      </c>
      <c r="H181" s="16">
        <v>40.03</v>
      </c>
    </row>
    <row r="182" spans="1:8" ht="60" x14ac:dyDescent="0.2">
      <c r="A182" s="14" t="s">
        <v>416</v>
      </c>
      <c r="B182" s="14" t="s">
        <v>417</v>
      </c>
      <c r="C182" s="14" t="s">
        <v>12</v>
      </c>
      <c r="D182" s="15" t="s">
        <v>418</v>
      </c>
      <c r="E182" s="14" t="s">
        <v>38</v>
      </c>
      <c r="F182" s="16">
        <v>1</v>
      </c>
      <c r="G182" s="16">
        <v>371.39</v>
      </c>
      <c r="H182" s="16">
        <v>371.39</v>
      </c>
    </row>
    <row r="183" spans="1:8" ht="75" x14ac:dyDescent="0.2">
      <c r="A183" s="14" t="s">
        <v>419</v>
      </c>
      <c r="B183" s="14" t="s">
        <v>420</v>
      </c>
      <c r="C183" s="14" t="s">
        <v>12</v>
      </c>
      <c r="D183" s="15" t="s">
        <v>421</v>
      </c>
      <c r="E183" s="14" t="s">
        <v>38</v>
      </c>
      <c r="F183" s="16">
        <v>1</v>
      </c>
      <c r="G183" s="16">
        <v>257.62</v>
      </c>
      <c r="H183" s="16">
        <v>257.62</v>
      </c>
    </row>
    <row r="184" spans="1:8" ht="30" x14ac:dyDescent="0.2">
      <c r="A184" s="14" t="s">
        <v>422</v>
      </c>
      <c r="B184" s="14" t="s">
        <v>423</v>
      </c>
      <c r="C184" s="14" t="s">
        <v>12</v>
      </c>
      <c r="D184" s="15" t="s">
        <v>424</v>
      </c>
      <c r="E184" s="14" t="s">
        <v>38</v>
      </c>
      <c r="F184" s="16">
        <v>1</v>
      </c>
      <c r="G184" s="16">
        <v>36.44</v>
      </c>
      <c r="H184" s="16">
        <v>36.44</v>
      </c>
    </row>
    <row r="185" spans="1:8" ht="45" x14ac:dyDescent="0.2">
      <c r="A185" s="14" t="s">
        <v>425</v>
      </c>
      <c r="B185" s="14" t="s">
        <v>426</v>
      </c>
      <c r="C185" s="14" t="s">
        <v>12</v>
      </c>
      <c r="D185" s="15" t="s">
        <v>427</v>
      </c>
      <c r="E185" s="14" t="s">
        <v>38</v>
      </c>
      <c r="F185" s="16">
        <v>1</v>
      </c>
      <c r="G185" s="16">
        <v>56.66</v>
      </c>
      <c r="H185" s="16">
        <v>56.66</v>
      </c>
    </row>
    <row r="186" spans="1:8" ht="15.75" x14ac:dyDescent="0.2">
      <c r="A186" s="9" t="s">
        <v>428</v>
      </c>
      <c r="B186" s="9"/>
      <c r="C186" s="9"/>
      <c r="D186" s="9" t="s">
        <v>429</v>
      </c>
      <c r="E186" s="10"/>
      <c r="F186" s="11"/>
      <c r="G186" s="12"/>
      <c r="H186" s="13">
        <v>2077.89</v>
      </c>
    </row>
    <row r="187" spans="1:8" ht="45" x14ac:dyDescent="0.2">
      <c r="A187" s="14" t="s">
        <v>430</v>
      </c>
      <c r="B187" s="14" t="s">
        <v>431</v>
      </c>
      <c r="C187" s="14" t="s">
        <v>12</v>
      </c>
      <c r="D187" s="15" t="s">
        <v>432</v>
      </c>
      <c r="E187" s="14" t="s">
        <v>38</v>
      </c>
      <c r="F187" s="16">
        <v>2</v>
      </c>
      <c r="G187" s="16">
        <v>12.5</v>
      </c>
      <c r="H187" s="16">
        <v>25</v>
      </c>
    </row>
    <row r="188" spans="1:8" ht="45" x14ac:dyDescent="0.2">
      <c r="A188" s="14" t="s">
        <v>433</v>
      </c>
      <c r="B188" s="14" t="s">
        <v>434</v>
      </c>
      <c r="C188" s="14" t="s">
        <v>12</v>
      </c>
      <c r="D188" s="15" t="s">
        <v>435</v>
      </c>
      <c r="E188" s="14" t="s">
        <v>38</v>
      </c>
      <c r="F188" s="16">
        <v>1</v>
      </c>
      <c r="G188" s="16">
        <v>56.35</v>
      </c>
      <c r="H188" s="16">
        <v>56.35</v>
      </c>
    </row>
    <row r="189" spans="1:8" ht="60" x14ac:dyDescent="0.2">
      <c r="A189" s="14" t="s">
        <v>436</v>
      </c>
      <c r="B189" s="14" t="s">
        <v>437</v>
      </c>
      <c r="C189" s="14" t="s">
        <v>12</v>
      </c>
      <c r="D189" s="15" t="s">
        <v>438</v>
      </c>
      <c r="E189" s="14" t="s">
        <v>38</v>
      </c>
      <c r="F189" s="16">
        <v>1</v>
      </c>
      <c r="G189" s="16">
        <v>49.42</v>
      </c>
      <c r="H189" s="16">
        <v>49.42</v>
      </c>
    </row>
    <row r="190" spans="1:8" ht="30" x14ac:dyDescent="0.2">
      <c r="A190" s="14" t="s">
        <v>439</v>
      </c>
      <c r="B190" s="14" t="s">
        <v>440</v>
      </c>
      <c r="C190" s="14" t="s">
        <v>12</v>
      </c>
      <c r="D190" s="15" t="s">
        <v>441</v>
      </c>
      <c r="E190" s="14" t="s">
        <v>38</v>
      </c>
      <c r="F190" s="16">
        <v>2</v>
      </c>
      <c r="G190" s="16">
        <v>41.22</v>
      </c>
      <c r="H190" s="16">
        <v>82.44</v>
      </c>
    </row>
    <row r="191" spans="1:8" ht="45" x14ac:dyDescent="0.2">
      <c r="A191" s="14" t="s">
        <v>442</v>
      </c>
      <c r="B191" s="14" t="s">
        <v>443</v>
      </c>
      <c r="C191" s="14" t="s">
        <v>12</v>
      </c>
      <c r="D191" s="15" t="s">
        <v>444</v>
      </c>
      <c r="E191" s="14" t="s">
        <v>43</v>
      </c>
      <c r="F191" s="16">
        <v>60</v>
      </c>
      <c r="G191" s="16">
        <v>6.3</v>
      </c>
      <c r="H191" s="16">
        <v>378</v>
      </c>
    </row>
    <row r="192" spans="1:8" ht="45" x14ac:dyDescent="0.2">
      <c r="A192" s="14" t="s">
        <v>445</v>
      </c>
      <c r="B192" s="14" t="s">
        <v>446</v>
      </c>
      <c r="C192" s="14" t="s">
        <v>12</v>
      </c>
      <c r="D192" s="15" t="s">
        <v>447</v>
      </c>
      <c r="E192" s="14" t="s">
        <v>38</v>
      </c>
      <c r="F192" s="16">
        <v>20</v>
      </c>
      <c r="G192" s="16">
        <v>6.69</v>
      </c>
      <c r="H192" s="16">
        <v>133.80000000000001</v>
      </c>
    </row>
    <row r="193" spans="1:8" ht="45" x14ac:dyDescent="0.2">
      <c r="A193" s="14" t="s">
        <v>448</v>
      </c>
      <c r="B193" s="14" t="s">
        <v>449</v>
      </c>
      <c r="C193" s="14" t="s">
        <v>12</v>
      </c>
      <c r="D193" s="15" t="s">
        <v>450</v>
      </c>
      <c r="E193" s="14" t="s">
        <v>38</v>
      </c>
      <c r="F193" s="16">
        <v>2</v>
      </c>
      <c r="G193" s="16">
        <v>10.7</v>
      </c>
      <c r="H193" s="16">
        <v>21.4</v>
      </c>
    </row>
    <row r="194" spans="1:8" ht="45" x14ac:dyDescent="0.2">
      <c r="A194" s="14" t="s">
        <v>451</v>
      </c>
      <c r="B194" s="14" t="s">
        <v>452</v>
      </c>
      <c r="C194" s="14" t="s">
        <v>12</v>
      </c>
      <c r="D194" s="15" t="s">
        <v>453</v>
      </c>
      <c r="E194" s="14" t="s">
        <v>38</v>
      </c>
      <c r="F194" s="16">
        <v>6</v>
      </c>
      <c r="G194" s="16">
        <v>137.91999999999999</v>
      </c>
      <c r="H194" s="16">
        <v>827.52</v>
      </c>
    </row>
    <row r="195" spans="1:8" ht="30" x14ac:dyDescent="0.2">
      <c r="A195" s="14" t="s">
        <v>454</v>
      </c>
      <c r="B195" s="14" t="s">
        <v>455</v>
      </c>
      <c r="C195" s="14" t="s">
        <v>41</v>
      </c>
      <c r="D195" s="15" t="s">
        <v>456</v>
      </c>
      <c r="E195" s="14" t="s">
        <v>54</v>
      </c>
      <c r="F195" s="16">
        <v>4</v>
      </c>
      <c r="G195" s="16">
        <v>91.93</v>
      </c>
      <c r="H195" s="16">
        <v>367.72</v>
      </c>
    </row>
    <row r="196" spans="1:8" ht="30" x14ac:dyDescent="0.2">
      <c r="A196" s="14" t="s">
        <v>457</v>
      </c>
      <c r="B196" s="14" t="s">
        <v>458</v>
      </c>
      <c r="C196" s="14" t="s">
        <v>41</v>
      </c>
      <c r="D196" s="15" t="s">
        <v>459</v>
      </c>
      <c r="E196" s="14" t="s">
        <v>54</v>
      </c>
      <c r="F196" s="16">
        <v>2</v>
      </c>
      <c r="G196" s="16">
        <v>68.12</v>
      </c>
      <c r="H196" s="16">
        <v>136.24</v>
      </c>
    </row>
    <row r="197" spans="1:8" ht="15.75" x14ac:dyDescent="0.2">
      <c r="A197" s="9" t="s">
        <v>460</v>
      </c>
      <c r="B197" s="9"/>
      <c r="C197" s="9"/>
      <c r="D197" s="17" t="s">
        <v>461</v>
      </c>
      <c r="E197" s="10"/>
      <c r="F197" s="11"/>
      <c r="G197" s="12"/>
      <c r="H197" s="13">
        <v>16159.31</v>
      </c>
    </row>
    <row r="198" spans="1:8" ht="30" x14ac:dyDescent="0.2">
      <c r="A198" s="14" t="s">
        <v>462</v>
      </c>
      <c r="B198" s="14" t="s">
        <v>463</v>
      </c>
      <c r="C198" s="14" t="s">
        <v>12</v>
      </c>
      <c r="D198" s="15" t="s">
        <v>464</v>
      </c>
      <c r="E198" s="14" t="s">
        <v>38</v>
      </c>
      <c r="F198" s="16">
        <v>4</v>
      </c>
      <c r="G198" s="16">
        <v>22.4</v>
      </c>
      <c r="H198" s="16">
        <v>89.6</v>
      </c>
    </row>
    <row r="199" spans="1:8" ht="60" x14ac:dyDescent="0.2">
      <c r="A199" s="14" t="s">
        <v>465</v>
      </c>
      <c r="B199" s="14" t="s">
        <v>466</v>
      </c>
      <c r="C199" s="14" t="s">
        <v>12</v>
      </c>
      <c r="D199" s="15" t="s">
        <v>467</v>
      </c>
      <c r="E199" s="14" t="s">
        <v>38</v>
      </c>
      <c r="F199" s="16">
        <v>1</v>
      </c>
      <c r="G199" s="16">
        <v>4878.12</v>
      </c>
      <c r="H199" s="16">
        <v>4878.12</v>
      </c>
    </row>
    <row r="200" spans="1:8" ht="60" x14ac:dyDescent="0.2">
      <c r="A200" s="14" t="s">
        <v>468</v>
      </c>
      <c r="B200" s="14" t="s">
        <v>469</v>
      </c>
      <c r="C200" s="14" t="s">
        <v>12</v>
      </c>
      <c r="D200" s="15" t="s">
        <v>470</v>
      </c>
      <c r="E200" s="14" t="s">
        <v>38</v>
      </c>
      <c r="F200" s="16">
        <v>1</v>
      </c>
      <c r="G200" s="16">
        <v>1452.98</v>
      </c>
      <c r="H200" s="16">
        <v>1452.98</v>
      </c>
    </row>
    <row r="201" spans="1:8" ht="60" x14ac:dyDescent="0.2">
      <c r="A201" s="14" t="s">
        <v>471</v>
      </c>
      <c r="B201" s="14" t="s">
        <v>472</v>
      </c>
      <c r="C201" s="14" t="s">
        <v>12</v>
      </c>
      <c r="D201" s="15" t="s">
        <v>473</v>
      </c>
      <c r="E201" s="14" t="s">
        <v>38</v>
      </c>
      <c r="F201" s="16">
        <v>1</v>
      </c>
      <c r="G201" s="16">
        <v>2966.76</v>
      </c>
      <c r="H201" s="16">
        <v>2966.76</v>
      </c>
    </row>
    <row r="202" spans="1:8" ht="60" x14ac:dyDescent="0.2">
      <c r="A202" s="14" t="s">
        <v>474</v>
      </c>
      <c r="B202" s="14" t="s">
        <v>475</v>
      </c>
      <c r="C202" s="14" t="s">
        <v>12</v>
      </c>
      <c r="D202" s="15" t="s">
        <v>476</v>
      </c>
      <c r="E202" s="14" t="s">
        <v>38</v>
      </c>
      <c r="F202" s="16">
        <v>1</v>
      </c>
      <c r="G202" s="16">
        <v>6771.85</v>
      </c>
      <c r="H202" s="16">
        <v>6771.85</v>
      </c>
    </row>
    <row r="203" spans="1:8" ht="15.75" x14ac:dyDescent="0.2">
      <c r="A203" s="9" t="s">
        <v>477</v>
      </c>
      <c r="B203" s="9"/>
      <c r="C203" s="9"/>
      <c r="D203" s="9" t="s">
        <v>478</v>
      </c>
      <c r="E203" s="10"/>
      <c r="F203" s="11"/>
      <c r="G203" s="12"/>
      <c r="H203" s="13">
        <v>27740.32</v>
      </c>
    </row>
    <row r="204" spans="1:8" x14ac:dyDescent="0.2">
      <c r="A204" s="14" t="s">
        <v>479</v>
      </c>
      <c r="B204" s="14" t="s">
        <v>480</v>
      </c>
      <c r="C204" s="14" t="s">
        <v>12</v>
      </c>
      <c r="D204" s="15" t="s">
        <v>481</v>
      </c>
      <c r="E204" s="14" t="s">
        <v>47</v>
      </c>
      <c r="F204" s="16">
        <v>2333.08</v>
      </c>
      <c r="G204" s="16">
        <v>11.89</v>
      </c>
      <c r="H204" s="16">
        <v>27740.32</v>
      </c>
    </row>
    <row r="205" spans="1:8" ht="15.75" x14ac:dyDescent="0.2">
      <c r="A205" s="9" t="s">
        <v>482</v>
      </c>
      <c r="B205" s="9"/>
      <c r="C205" s="9"/>
      <c r="D205" s="9" t="s">
        <v>483</v>
      </c>
      <c r="E205" s="10"/>
      <c r="F205" s="11"/>
      <c r="G205" s="12"/>
      <c r="H205" s="13">
        <v>2437.7399999999998</v>
      </c>
    </row>
    <row r="206" spans="1:8" ht="45" x14ac:dyDescent="0.2">
      <c r="A206" s="14" t="s">
        <v>484</v>
      </c>
      <c r="B206" s="14" t="s">
        <v>485</v>
      </c>
      <c r="C206" s="14" t="s">
        <v>41</v>
      </c>
      <c r="D206" s="15" t="s">
        <v>486</v>
      </c>
      <c r="E206" s="14" t="s">
        <v>43</v>
      </c>
      <c r="F206" s="16">
        <v>18</v>
      </c>
      <c r="G206" s="16">
        <v>135.43</v>
      </c>
      <c r="H206" s="16">
        <v>2437.7399999999998</v>
      </c>
    </row>
    <row r="207" spans="1:8" ht="15.75" x14ac:dyDescent="0.2">
      <c r="A207" s="9" t="s">
        <v>487</v>
      </c>
      <c r="B207" s="9"/>
      <c r="C207" s="9"/>
      <c r="D207" s="9" t="s">
        <v>488</v>
      </c>
      <c r="E207" s="10"/>
      <c r="F207" s="11"/>
      <c r="G207" s="12"/>
      <c r="H207" s="13">
        <v>219060.12</v>
      </c>
    </row>
    <row r="208" spans="1:8" ht="45" x14ac:dyDescent="0.2">
      <c r="A208" s="14" t="s">
        <v>489</v>
      </c>
      <c r="B208" s="14" t="s">
        <v>490</v>
      </c>
      <c r="C208" s="14" t="s">
        <v>12</v>
      </c>
      <c r="D208" s="15" t="s">
        <v>491</v>
      </c>
      <c r="E208" s="14" t="s">
        <v>38</v>
      </c>
      <c r="F208" s="16">
        <v>20</v>
      </c>
      <c r="G208" s="16">
        <v>1139.79</v>
      </c>
      <c r="H208" s="16">
        <v>22795.8</v>
      </c>
    </row>
    <row r="209" spans="1:8" ht="30" x14ac:dyDescent="0.2">
      <c r="A209" s="14" t="s">
        <v>492</v>
      </c>
      <c r="B209" s="14" t="s">
        <v>493</v>
      </c>
      <c r="C209" s="14" t="s">
        <v>12</v>
      </c>
      <c r="D209" s="15" t="s">
        <v>494</v>
      </c>
      <c r="E209" s="14" t="s">
        <v>38</v>
      </c>
      <c r="F209" s="16">
        <v>20</v>
      </c>
      <c r="G209" s="16">
        <v>27.91</v>
      </c>
      <c r="H209" s="16">
        <v>558.20000000000005</v>
      </c>
    </row>
    <row r="210" spans="1:8" ht="60" x14ac:dyDescent="0.2">
      <c r="A210" s="14" t="s">
        <v>495</v>
      </c>
      <c r="B210" s="14" t="s">
        <v>496</v>
      </c>
      <c r="C210" s="14" t="s">
        <v>12</v>
      </c>
      <c r="D210" s="15" t="s">
        <v>497</v>
      </c>
      <c r="E210" s="14" t="s">
        <v>38</v>
      </c>
      <c r="F210" s="16">
        <v>20</v>
      </c>
      <c r="G210" s="16">
        <v>90.3</v>
      </c>
      <c r="H210" s="16">
        <v>1806</v>
      </c>
    </row>
    <row r="211" spans="1:8" ht="30" x14ac:dyDescent="0.2">
      <c r="A211" s="14" t="s">
        <v>498</v>
      </c>
      <c r="B211" s="14" t="s">
        <v>499</v>
      </c>
      <c r="C211" s="14" t="s">
        <v>12</v>
      </c>
      <c r="D211" s="15" t="s">
        <v>500</v>
      </c>
      <c r="E211" s="14" t="s">
        <v>38</v>
      </c>
      <c r="F211" s="16">
        <v>20</v>
      </c>
      <c r="G211" s="16">
        <v>50.19</v>
      </c>
      <c r="H211" s="16">
        <v>1003.8</v>
      </c>
    </row>
    <row r="212" spans="1:8" ht="30" x14ac:dyDescent="0.2">
      <c r="A212" s="14" t="s">
        <v>501</v>
      </c>
      <c r="B212" s="14" t="s">
        <v>502</v>
      </c>
      <c r="C212" s="14" t="s">
        <v>41</v>
      </c>
      <c r="D212" s="15" t="s">
        <v>503</v>
      </c>
      <c r="E212" s="14" t="s">
        <v>54</v>
      </c>
      <c r="F212" s="16">
        <v>20</v>
      </c>
      <c r="G212" s="16">
        <v>1124.18</v>
      </c>
      <c r="H212" s="16">
        <v>22483.599999999999</v>
      </c>
    </row>
    <row r="213" spans="1:8" ht="45" x14ac:dyDescent="0.2">
      <c r="A213" s="14" t="s">
        <v>504</v>
      </c>
      <c r="B213" s="14" t="s">
        <v>505</v>
      </c>
      <c r="C213" s="14" t="s">
        <v>12</v>
      </c>
      <c r="D213" s="15" t="s">
        <v>506</v>
      </c>
      <c r="E213" s="14" t="s">
        <v>38</v>
      </c>
      <c r="F213" s="16">
        <v>26</v>
      </c>
      <c r="G213" s="16">
        <v>7.76</v>
      </c>
      <c r="H213" s="16">
        <v>201.76</v>
      </c>
    </row>
    <row r="214" spans="1:8" ht="45" x14ac:dyDescent="0.2">
      <c r="A214" s="14" t="s">
        <v>507</v>
      </c>
      <c r="B214" s="14" t="s">
        <v>508</v>
      </c>
      <c r="C214" s="14" t="s">
        <v>12</v>
      </c>
      <c r="D214" s="15" t="s">
        <v>509</v>
      </c>
      <c r="E214" s="14" t="s">
        <v>43</v>
      </c>
      <c r="F214" s="16">
        <v>480</v>
      </c>
      <c r="G214" s="16">
        <v>4.29</v>
      </c>
      <c r="H214" s="16">
        <v>2059.1999999999998</v>
      </c>
    </row>
    <row r="215" spans="1:8" ht="45" x14ac:dyDescent="0.2">
      <c r="A215" s="14" t="s">
        <v>510</v>
      </c>
      <c r="B215" s="14" t="s">
        <v>511</v>
      </c>
      <c r="C215" s="14" t="s">
        <v>12</v>
      </c>
      <c r="D215" s="15" t="s">
        <v>512</v>
      </c>
      <c r="E215" s="14" t="s">
        <v>43</v>
      </c>
      <c r="F215" s="16">
        <v>6570.29</v>
      </c>
      <c r="G215" s="16">
        <v>19.600000000000001</v>
      </c>
      <c r="H215" s="16">
        <v>128777.68</v>
      </c>
    </row>
    <row r="216" spans="1:8" ht="30" x14ac:dyDescent="0.2">
      <c r="A216" s="14" t="s">
        <v>513</v>
      </c>
      <c r="B216" s="14" t="s">
        <v>514</v>
      </c>
      <c r="C216" s="14" t="s">
        <v>12</v>
      </c>
      <c r="D216" s="15" t="s">
        <v>515</v>
      </c>
      <c r="E216" s="14" t="s">
        <v>38</v>
      </c>
      <c r="F216" s="16">
        <v>4</v>
      </c>
      <c r="G216" s="16">
        <v>65.7</v>
      </c>
      <c r="H216" s="16">
        <v>262.8</v>
      </c>
    </row>
    <row r="217" spans="1:8" ht="30" x14ac:dyDescent="0.2">
      <c r="A217" s="14" t="s">
        <v>516</v>
      </c>
      <c r="B217" s="14" t="s">
        <v>517</v>
      </c>
      <c r="C217" s="14" t="s">
        <v>12</v>
      </c>
      <c r="D217" s="15" t="s">
        <v>518</v>
      </c>
      <c r="E217" s="14" t="s">
        <v>43</v>
      </c>
      <c r="F217" s="16">
        <v>2275</v>
      </c>
      <c r="G217" s="16">
        <v>9.76</v>
      </c>
      <c r="H217" s="16">
        <v>22204</v>
      </c>
    </row>
    <row r="218" spans="1:8" ht="45" x14ac:dyDescent="0.2">
      <c r="A218" s="14" t="s">
        <v>519</v>
      </c>
      <c r="B218" s="14" t="s">
        <v>520</v>
      </c>
      <c r="C218" s="14" t="s">
        <v>12</v>
      </c>
      <c r="D218" s="15" t="s">
        <v>521</v>
      </c>
      <c r="E218" s="14" t="s">
        <v>47</v>
      </c>
      <c r="F218" s="16">
        <v>26</v>
      </c>
      <c r="G218" s="16">
        <v>650.28</v>
      </c>
      <c r="H218" s="16">
        <v>16907.28</v>
      </c>
    </row>
    <row r="219" spans="1:8" ht="15.75" x14ac:dyDescent="0.2">
      <c r="A219" s="9" t="s">
        <v>522</v>
      </c>
      <c r="B219" s="9"/>
      <c r="C219" s="9"/>
      <c r="D219" s="9" t="s">
        <v>523</v>
      </c>
      <c r="E219" s="10"/>
      <c r="F219" s="11"/>
      <c r="G219" s="12"/>
      <c r="H219" s="13">
        <v>733.48</v>
      </c>
    </row>
    <row r="220" spans="1:8" ht="45" x14ac:dyDescent="0.2">
      <c r="A220" s="14" t="s">
        <v>524</v>
      </c>
      <c r="B220" s="14" t="s">
        <v>525</v>
      </c>
      <c r="C220" s="14" t="s">
        <v>12</v>
      </c>
      <c r="D220" s="15" t="s">
        <v>526</v>
      </c>
      <c r="E220" s="14" t="s">
        <v>38</v>
      </c>
      <c r="F220" s="16">
        <v>7</v>
      </c>
      <c r="G220" s="16">
        <v>5.72</v>
      </c>
      <c r="H220" s="16">
        <v>40.04</v>
      </c>
    </row>
    <row r="221" spans="1:8" ht="45" x14ac:dyDescent="0.2">
      <c r="A221" s="14" t="s">
        <v>527</v>
      </c>
      <c r="B221" s="14" t="s">
        <v>528</v>
      </c>
      <c r="C221" s="14" t="s">
        <v>12</v>
      </c>
      <c r="D221" s="15" t="s">
        <v>529</v>
      </c>
      <c r="E221" s="14" t="s">
        <v>43</v>
      </c>
      <c r="F221" s="16">
        <v>162</v>
      </c>
      <c r="G221" s="16">
        <v>2.98</v>
      </c>
      <c r="H221" s="16">
        <v>482.76</v>
      </c>
    </row>
    <row r="222" spans="1:8" ht="60" x14ac:dyDescent="0.2">
      <c r="A222" s="14" t="s">
        <v>530</v>
      </c>
      <c r="B222" s="14" t="s">
        <v>531</v>
      </c>
      <c r="C222" s="14" t="s">
        <v>12</v>
      </c>
      <c r="D222" s="15" t="s">
        <v>532</v>
      </c>
      <c r="E222" s="14" t="s">
        <v>38</v>
      </c>
      <c r="F222" s="16">
        <v>2</v>
      </c>
      <c r="G222" s="16">
        <v>14.45</v>
      </c>
      <c r="H222" s="16">
        <v>28.9</v>
      </c>
    </row>
    <row r="223" spans="1:8" ht="45" x14ac:dyDescent="0.2">
      <c r="A223" s="14" t="s">
        <v>533</v>
      </c>
      <c r="B223" s="14" t="s">
        <v>534</v>
      </c>
      <c r="C223" s="14" t="s">
        <v>12</v>
      </c>
      <c r="D223" s="15" t="s">
        <v>535</v>
      </c>
      <c r="E223" s="14" t="s">
        <v>43</v>
      </c>
      <c r="F223" s="16">
        <v>12</v>
      </c>
      <c r="G223" s="16">
        <v>13.58</v>
      </c>
      <c r="H223" s="16">
        <v>162.96</v>
      </c>
    </row>
    <row r="224" spans="1:8" ht="60" x14ac:dyDescent="0.2">
      <c r="A224" s="14" t="s">
        <v>536</v>
      </c>
      <c r="B224" s="14" t="s">
        <v>537</v>
      </c>
      <c r="C224" s="14" t="s">
        <v>12</v>
      </c>
      <c r="D224" s="15" t="s">
        <v>538</v>
      </c>
      <c r="E224" s="14" t="s">
        <v>38</v>
      </c>
      <c r="F224" s="16">
        <v>1</v>
      </c>
      <c r="G224" s="16">
        <v>18.82</v>
      </c>
      <c r="H224" s="16">
        <v>18.82</v>
      </c>
    </row>
    <row r="225" spans="1:8" ht="15.75" x14ac:dyDescent="0.2">
      <c r="A225" s="9" t="s">
        <v>539</v>
      </c>
      <c r="B225" s="9"/>
      <c r="C225" s="9"/>
      <c r="D225" s="9" t="s">
        <v>540</v>
      </c>
      <c r="E225" s="10"/>
      <c r="F225" s="11"/>
      <c r="G225" s="12"/>
      <c r="H225" s="13">
        <v>15996.43</v>
      </c>
    </row>
    <row r="226" spans="1:8" x14ac:dyDescent="0.2">
      <c r="A226" s="14" t="s">
        <v>541</v>
      </c>
      <c r="B226" s="14" t="s">
        <v>542</v>
      </c>
      <c r="C226" s="14" t="s">
        <v>12</v>
      </c>
      <c r="D226" s="15" t="s">
        <v>540</v>
      </c>
      <c r="E226" s="14" t="s">
        <v>47</v>
      </c>
      <c r="F226" s="16">
        <v>7205.6</v>
      </c>
      <c r="G226" s="16">
        <v>2.2200000000000002</v>
      </c>
      <c r="H226" s="16">
        <v>15996.43</v>
      </c>
    </row>
    <row r="227" spans="1:8" ht="15.75" x14ac:dyDescent="0.25">
      <c r="A227" s="57" t="s">
        <v>546</v>
      </c>
      <c r="B227" s="57"/>
      <c r="C227" s="57"/>
      <c r="D227" s="57"/>
      <c r="E227" s="57"/>
      <c r="F227" s="57"/>
      <c r="G227" s="57"/>
      <c r="H227" s="18">
        <f>SUM(H9:H226)/2</f>
        <v>1863942.2</v>
      </c>
    </row>
    <row r="228" spans="1:8" ht="15.75" x14ac:dyDescent="0.25">
      <c r="A228" s="57" t="s">
        <v>547</v>
      </c>
      <c r="B228" s="57"/>
      <c r="C228" s="57"/>
      <c r="D228" s="57"/>
      <c r="E228" s="57"/>
      <c r="F228" s="57"/>
      <c r="G228" s="57"/>
      <c r="H228" s="18">
        <f>H227*0.2835</f>
        <v>528427.61369999999</v>
      </c>
    </row>
    <row r="229" spans="1:8" ht="15.75" x14ac:dyDescent="0.25">
      <c r="A229" s="53" t="s">
        <v>548</v>
      </c>
      <c r="B229" s="53"/>
      <c r="C229" s="53"/>
      <c r="D229" s="53"/>
      <c r="E229" s="53"/>
      <c r="F229" s="53"/>
      <c r="G229" s="53"/>
      <c r="H229" s="19">
        <f>H227+H228</f>
        <v>2392369.8136999998</v>
      </c>
    </row>
    <row r="230" spans="1:8" ht="21" customHeight="1" x14ac:dyDescent="0.2">
      <c r="A230" s="54" t="s">
        <v>550</v>
      </c>
      <c r="B230" s="54"/>
      <c r="C230" s="54"/>
      <c r="D230" s="54"/>
      <c r="E230" s="54"/>
      <c r="F230" s="54"/>
      <c r="G230" s="54"/>
      <c r="H230" s="54"/>
    </row>
    <row r="231" spans="1:8" ht="37.5" customHeight="1" x14ac:dyDescent="0.2">
      <c r="A231" s="54" t="s">
        <v>549</v>
      </c>
      <c r="B231" s="54"/>
      <c r="C231" s="54"/>
      <c r="D231" s="54"/>
      <c r="E231" s="54"/>
      <c r="F231" s="54"/>
      <c r="G231" s="54"/>
      <c r="H231" s="54"/>
    </row>
  </sheetData>
  <mergeCells count="10">
    <mergeCell ref="A229:G229"/>
    <mergeCell ref="A230:H230"/>
    <mergeCell ref="A231:H231"/>
    <mergeCell ref="A1:H3"/>
    <mergeCell ref="A4:H4"/>
    <mergeCell ref="A5:H5"/>
    <mergeCell ref="A6:H6"/>
    <mergeCell ref="A227:G227"/>
    <mergeCell ref="A228:G228"/>
    <mergeCell ref="A7:H7"/>
  </mergeCells>
  <pageMargins left="0.511811024" right="0.511811024" top="0.78740157499999996" bottom="0.78740157499999996" header="0.31496062000000002" footer="0.31496062000000002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7"/>
  <sheetViews>
    <sheetView tabSelected="1" view="pageBreakPreview" zoomScale="84" zoomScaleNormal="55" zoomScaleSheetLayoutView="84" workbookViewId="0">
      <selection activeCell="D13" sqref="D13"/>
    </sheetView>
  </sheetViews>
  <sheetFormatPr defaultRowHeight="15.75" x14ac:dyDescent="0.25"/>
  <cols>
    <col min="1" max="1" width="16.5" style="20" bestFit="1" customWidth="1"/>
    <col min="2" max="2" width="15.75" style="21" bestFit="1" customWidth="1"/>
    <col min="3" max="3" width="8.25" style="21" bestFit="1" customWidth="1"/>
    <col min="4" max="4" width="61.75" style="20" customWidth="1"/>
    <col min="5" max="5" width="12.5" style="22" bestFit="1" customWidth="1"/>
    <col min="6" max="6" width="8.125" style="22" bestFit="1" customWidth="1"/>
    <col min="7" max="7" width="11.5" style="22" customWidth="1"/>
    <col min="8" max="8" width="12" style="23" bestFit="1" customWidth="1"/>
    <col min="9" max="9" width="12.625" style="23" bestFit="1" customWidth="1"/>
    <col min="10" max="10" width="8.125" style="23" bestFit="1" customWidth="1"/>
  </cols>
  <sheetData>
    <row r="1" spans="1:10" ht="41.25" customHeigh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0" ht="15" x14ac:dyDescent="0.2">
      <c r="A2" s="56" t="s">
        <v>543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" customHeight="1" x14ac:dyDescent="0.2">
      <c r="A3" s="56" t="s">
        <v>544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15" x14ac:dyDescent="0.2">
      <c r="A4" s="56" t="s">
        <v>545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5" customHeight="1" x14ac:dyDescent="0.2">
      <c r="A5" s="56" t="s">
        <v>1449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5" customHeight="1" x14ac:dyDescent="0.2">
      <c r="A6" s="32" t="s">
        <v>10</v>
      </c>
      <c r="B6" s="33" t="s">
        <v>1</v>
      </c>
      <c r="C6" s="32" t="s">
        <v>2</v>
      </c>
      <c r="D6" s="32" t="s">
        <v>3</v>
      </c>
      <c r="E6" s="60" t="s">
        <v>551</v>
      </c>
      <c r="F6" s="60"/>
      <c r="G6" s="34" t="s">
        <v>4</v>
      </c>
      <c r="H6" s="33" t="s">
        <v>5</v>
      </c>
      <c r="I6" s="33" t="s">
        <v>6</v>
      </c>
      <c r="J6" s="33" t="s">
        <v>7</v>
      </c>
    </row>
    <row r="7" spans="1:10" ht="14.25" x14ac:dyDescent="0.2">
      <c r="A7" s="35" t="s">
        <v>552</v>
      </c>
      <c r="B7" s="36" t="s">
        <v>11</v>
      </c>
      <c r="C7" s="35" t="s">
        <v>12</v>
      </c>
      <c r="D7" s="35" t="s">
        <v>13</v>
      </c>
      <c r="E7" s="64" t="s">
        <v>553</v>
      </c>
      <c r="F7" s="64"/>
      <c r="G7" s="37" t="s">
        <v>14</v>
      </c>
      <c r="H7" s="38">
        <v>1</v>
      </c>
      <c r="I7" s="39">
        <v>4003.41</v>
      </c>
      <c r="J7" s="39">
        <v>4003.41</v>
      </c>
    </row>
    <row r="8" spans="1:10" ht="25.5" x14ac:dyDescent="0.2">
      <c r="A8" s="40" t="s">
        <v>554</v>
      </c>
      <c r="B8" s="41" t="s">
        <v>555</v>
      </c>
      <c r="C8" s="40" t="s">
        <v>12</v>
      </c>
      <c r="D8" s="40" t="s">
        <v>556</v>
      </c>
      <c r="E8" s="62" t="s">
        <v>553</v>
      </c>
      <c r="F8" s="62"/>
      <c r="G8" s="42" t="s">
        <v>14</v>
      </c>
      <c r="H8" s="43">
        <v>1</v>
      </c>
      <c r="I8" s="44">
        <v>9.65</v>
      </c>
      <c r="J8" s="44">
        <v>9.65</v>
      </c>
    </row>
    <row r="9" spans="1:10" ht="14.25" x14ac:dyDescent="0.2">
      <c r="A9" s="45" t="s">
        <v>557</v>
      </c>
      <c r="B9" s="46" t="s">
        <v>558</v>
      </c>
      <c r="C9" s="45" t="s">
        <v>12</v>
      </c>
      <c r="D9" s="45" t="s">
        <v>559</v>
      </c>
      <c r="E9" s="63" t="s">
        <v>560</v>
      </c>
      <c r="F9" s="63"/>
      <c r="G9" s="47" t="s">
        <v>14</v>
      </c>
      <c r="H9" s="48">
        <v>1</v>
      </c>
      <c r="I9" s="49">
        <v>490.36</v>
      </c>
      <c r="J9" s="49">
        <v>490.36</v>
      </c>
    </row>
    <row r="10" spans="1:10" ht="14.25" x14ac:dyDescent="0.2">
      <c r="A10" s="45" t="s">
        <v>557</v>
      </c>
      <c r="B10" s="46" t="s">
        <v>561</v>
      </c>
      <c r="C10" s="45" t="s">
        <v>12</v>
      </c>
      <c r="D10" s="45" t="s">
        <v>562</v>
      </c>
      <c r="E10" s="63" t="s">
        <v>563</v>
      </c>
      <c r="F10" s="63"/>
      <c r="G10" s="47" t="s">
        <v>14</v>
      </c>
      <c r="H10" s="48">
        <v>1</v>
      </c>
      <c r="I10" s="49">
        <v>3115</v>
      </c>
      <c r="J10" s="49">
        <v>3115</v>
      </c>
    </row>
    <row r="11" spans="1:10" ht="25.5" x14ac:dyDescent="0.2">
      <c r="A11" s="45" t="s">
        <v>557</v>
      </c>
      <c r="B11" s="46" t="s">
        <v>564</v>
      </c>
      <c r="C11" s="45" t="s">
        <v>12</v>
      </c>
      <c r="D11" s="45" t="s">
        <v>565</v>
      </c>
      <c r="E11" s="63" t="s">
        <v>566</v>
      </c>
      <c r="F11" s="63"/>
      <c r="G11" s="47" t="s">
        <v>14</v>
      </c>
      <c r="H11" s="48">
        <v>1</v>
      </c>
      <c r="I11" s="49">
        <v>112.27</v>
      </c>
      <c r="J11" s="49">
        <v>112.27</v>
      </c>
    </row>
    <row r="12" spans="1:10" ht="14.25" x14ac:dyDescent="0.2">
      <c r="A12" s="45" t="s">
        <v>557</v>
      </c>
      <c r="B12" s="46" t="s">
        <v>567</v>
      </c>
      <c r="C12" s="45" t="s">
        <v>12</v>
      </c>
      <c r="D12" s="45" t="s">
        <v>568</v>
      </c>
      <c r="E12" s="63" t="s">
        <v>560</v>
      </c>
      <c r="F12" s="63"/>
      <c r="G12" s="47" t="s">
        <v>14</v>
      </c>
      <c r="H12" s="48">
        <v>1</v>
      </c>
      <c r="I12" s="49">
        <v>63.58</v>
      </c>
      <c r="J12" s="49">
        <v>63.58</v>
      </c>
    </row>
    <row r="13" spans="1:10" ht="25.5" x14ac:dyDescent="0.2">
      <c r="A13" s="45" t="s">
        <v>557</v>
      </c>
      <c r="B13" s="46" t="s">
        <v>569</v>
      </c>
      <c r="C13" s="45" t="s">
        <v>12</v>
      </c>
      <c r="D13" s="45" t="s">
        <v>570</v>
      </c>
      <c r="E13" s="63" t="s">
        <v>566</v>
      </c>
      <c r="F13" s="63"/>
      <c r="G13" s="47" t="s">
        <v>14</v>
      </c>
      <c r="H13" s="48">
        <v>1</v>
      </c>
      <c r="I13" s="49">
        <v>7.37</v>
      </c>
      <c r="J13" s="49">
        <v>7.37</v>
      </c>
    </row>
    <row r="14" spans="1:10" ht="14.25" x14ac:dyDescent="0.2">
      <c r="A14" s="45" t="s">
        <v>557</v>
      </c>
      <c r="B14" s="46" t="s">
        <v>571</v>
      </c>
      <c r="C14" s="45" t="s">
        <v>12</v>
      </c>
      <c r="D14" s="45" t="s">
        <v>572</v>
      </c>
      <c r="E14" s="63" t="s">
        <v>560</v>
      </c>
      <c r="F14" s="63"/>
      <c r="G14" s="47" t="s">
        <v>14</v>
      </c>
      <c r="H14" s="48">
        <v>1</v>
      </c>
      <c r="I14" s="49">
        <v>9.76</v>
      </c>
      <c r="J14" s="49">
        <v>9.76</v>
      </c>
    </row>
    <row r="15" spans="1:10" ht="14.25" x14ac:dyDescent="0.2">
      <c r="A15" s="45" t="s">
        <v>557</v>
      </c>
      <c r="B15" s="46" t="s">
        <v>573</v>
      </c>
      <c r="C15" s="45" t="s">
        <v>12</v>
      </c>
      <c r="D15" s="45" t="s">
        <v>574</v>
      </c>
      <c r="E15" s="63" t="s">
        <v>560</v>
      </c>
      <c r="F15" s="63"/>
      <c r="G15" s="47" t="s">
        <v>14</v>
      </c>
      <c r="H15" s="48">
        <v>1</v>
      </c>
      <c r="I15" s="49">
        <v>195.42</v>
      </c>
      <c r="J15" s="49">
        <v>195.42</v>
      </c>
    </row>
    <row r="16" spans="1:10" ht="14.25" x14ac:dyDescent="0.2">
      <c r="A16" s="50"/>
      <c r="B16" s="50"/>
      <c r="C16" s="50"/>
      <c r="D16" s="50"/>
      <c r="E16" s="50" t="s">
        <v>575</v>
      </c>
      <c r="F16" s="51">
        <v>3124.65</v>
      </c>
      <c r="G16" s="50" t="s">
        <v>576</v>
      </c>
      <c r="H16" s="51">
        <v>0</v>
      </c>
      <c r="I16" s="50" t="s">
        <v>577</v>
      </c>
      <c r="J16" s="51">
        <v>3124.65</v>
      </c>
    </row>
    <row r="17" spans="1:10" ht="25.5" x14ac:dyDescent="0.2">
      <c r="A17" s="50"/>
      <c r="B17" s="50"/>
      <c r="C17" s="50"/>
      <c r="D17" s="50"/>
      <c r="E17" s="50" t="s">
        <v>578</v>
      </c>
      <c r="F17" s="51">
        <v>0</v>
      </c>
      <c r="G17" s="50"/>
      <c r="H17" s="61" t="s">
        <v>579</v>
      </c>
      <c r="I17" s="61"/>
      <c r="J17" s="51">
        <v>4003.41</v>
      </c>
    </row>
    <row r="18" spans="1:10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10" ht="15" x14ac:dyDescent="0.2">
      <c r="A19" s="32" t="s">
        <v>15</v>
      </c>
      <c r="B19" s="33" t="s">
        <v>1</v>
      </c>
      <c r="C19" s="32" t="s">
        <v>2</v>
      </c>
      <c r="D19" s="32" t="s">
        <v>3</v>
      </c>
      <c r="E19" s="60" t="s">
        <v>551</v>
      </c>
      <c r="F19" s="60"/>
      <c r="G19" s="34" t="s">
        <v>4</v>
      </c>
      <c r="H19" s="33" t="s">
        <v>5</v>
      </c>
      <c r="I19" s="33" t="s">
        <v>6</v>
      </c>
      <c r="J19" s="33" t="s">
        <v>7</v>
      </c>
    </row>
    <row r="20" spans="1:10" ht="14.25" x14ac:dyDescent="0.2">
      <c r="A20" s="35" t="s">
        <v>552</v>
      </c>
      <c r="B20" s="36" t="s">
        <v>16</v>
      </c>
      <c r="C20" s="35" t="s">
        <v>12</v>
      </c>
      <c r="D20" s="35" t="s">
        <v>17</v>
      </c>
      <c r="E20" s="64" t="s">
        <v>553</v>
      </c>
      <c r="F20" s="64"/>
      <c r="G20" s="37" t="s">
        <v>14</v>
      </c>
      <c r="H20" s="38">
        <v>1</v>
      </c>
      <c r="I20" s="39">
        <v>4031.96</v>
      </c>
      <c r="J20" s="39">
        <v>4031.96</v>
      </c>
    </row>
    <row r="21" spans="1:10" ht="25.5" x14ac:dyDescent="0.2">
      <c r="A21" s="40" t="s">
        <v>554</v>
      </c>
      <c r="B21" s="41" t="s">
        <v>580</v>
      </c>
      <c r="C21" s="40" t="s">
        <v>12</v>
      </c>
      <c r="D21" s="40" t="s">
        <v>581</v>
      </c>
      <c r="E21" s="62" t="s">
        <v>553</v>
      </c>
      <c r="F21" s="62"/>
      <c r="G21" s="42" t="s">
        <v>14</v>
      </c>
      <c r="H21" s="43">
        <v>1</v>
      </c>
      <c r="I21" s="44">
        <v>40.46</v>
      </c>
      <c r="J21" s="44">
        <v>40.46</v>
      </c>
    </row>
    <row r="22" spans="1:10" ht="14.25" x14ac:dyDescent="0.2">
      <c r="A22" s="45" t="s">
        <v>557</v>
      </c>
      <c r="B22" s="46" t="s">
        <v>558</v>
      </c>
      <c r="C22" s="45" t="s">
        <v>12</v>
      </c>
      <c r="D22" s="45" t="s">
        <v>559</v>
      </c>
      <c r="E22" s="63" t="s">
        <v>560</v>
      </c>
      <c r="F22" s="63"/>
      <c r="G22" s="47" t="s">
        <v>14</v>
      </c>
      <c r="H22" s="48">
        <v>1</v>
      </c>
      <c r="I22" s="49">
        <v>490.36</v>
      </c>
      <c r="J22" s="49">
        <v>490.36</v>
      </c>
    </row>
    <row r="23" spans="1:10" ht="14.25" x14ac:dyDescent="0.2">
      <c r="A23" s="45" t="s">
        <v>557</v>
      </c>
      <c r="B23" s="46" t="s">
        <v>582</v>
      </c>
      <c r="C23" s="45" t="s">
        <v>12</v>
      </c>
      <c r="D23" s="45" t="s">
        <v>583</v>
      </c>
      <c r="E23" s="63" t="s">
        <v>563</v>
      </c>
      <c r="F23" s="63"/>
      <c r="G23" s="47" t="s">
        <v>14</v>
      </c>
      <c r="H23" s="48">
        <v>1</v>
      </c>
      <c r="I23" s="49">
        <v>3112.74</v>
      </c>
      <c r="J23" s="49">
        <v>3112.74</v>
      </c>
    </row>
    <row r="24" spans="1:10" ht="25.5" x14ac:dyDescent="0.2">
      <c r="A24" s="45" t="s">
        <v>557</v>
      </c>
      <c r="B24" s="46" t="s">
        <v>564</v>
      </c>
      <c r="C24" s="45" t="s">
        <v>12</v>
      </c>
      <c r="D24" s="45" t="s">
        <v>565</v>
      </c>
      <c r="E24" s="63" t="s">
        <v>566</v>
      </c>
      <c r="F24" s="63"/>
      <c r="G24" s="47" t="s">
        <v>14</v>
      </c>
      <c r="H24" s="48">
        <v>1</v>
      </c>
      <c r="I24" s="49">
        <v>112.27</v>
      </c>
      <c r="J24" s="49">
        <v>112.27</v>
      </c>
    </row>
    <row r="25" spans="1:10" ht="14.25" x14ac:dyDescent="0.2">
      <c r="A25" s="45" t="s">
        <v>557</v>
      </c>
      <c r="B25" s="46" t="s">
        <v>567</v>
      </c>
      <c r="C25" s="45" t="s">
        <v>12</v>
      </c>
      <c r="D25" s="45" t="s">
        <v>568</v>
      </c>
      <c r="E25" s="63" t="s">
        <v>560</v>
      </c>
      <c r="F25" s="63"/>
      <c r="G25" s="47" t="s">
        <v>14</v>
      </c>
      <c r="H25" s="48">
        <v>1</v>
      </c>
      <c r="I25" s="49">
        <v>63.58</v>
      </c>
      <c r="J25" s="49">
        <v>63.58</v>
      </c>
    </row>
    <row r="26" spans="1:10" ht="25.5" x14ac:dyDescent="0.2">
      <c r="A26" s="45" t="s">
        <v>557</v>
      </c>
      <c r="B26" s="46" t="s">
        <v>569</v>
      </c>
      <c r="C26" s="45" t="s">
        <v>12</v>
      </c>
      <c r="D26" s="45" t="s">
        <v>570</v>
      </c>
      <c r="E26" s="63" t="s">
        <v>566</v>
      </c>
      <c r="F26" s="63"/>
      <c r="G26" s="47" t="s">
        <v>14</v>
      </c>
      <c r="H26" s="48">
        <v>1</v>
      </c>
      <c r="I26" s="49">
        <v>7.37</v>
      </c>
      <c r="J26" s="49">
        <v>7.37</v>
      </c>
    </row>
    <row r="27" spans="1:10" ht="14.25" x14ac:dyDescent="0.2">
      <c r="A27" s="45" t="s">
        <v>557</v>
      </c>
      <c r="B27" s="46" t="s">
        <v>571</v>
      </c>
      <c r="C27" s="45" t="s">
        <v>12</v>
      </c>
      <c r="D27" s="45" t="s">
        <v>572</v>
      </c>
      <c r="E27" s="63" t="s">
        <v>560</v>
      </c>
      <c r="F27" s="63"/>
      <c r="G27" s="47" t="s">
        <v>14</v>
      </c>
      <c r="H27" s="48">
        <v>1</v>
      </c>
      <c r="I27" s="49">
        <v>9.76</v>
      </c>
      <c r="J27" s="49">
        <v>9.76</v>
      </c>
    </row>
    <row r="28" spans="1:10" ht="14.25" x14ac:dyDescent="0.2">
      <c r="A28" s="45" t="s">
        <v>557</v>
      </c>
      <c r="B28" s="46" t="s">
        <v>573</v>
      </c>
      <c r="C28" s="45" t="s">
        <v>12</v>
      </c>
      <c r="D28" s="45" t="s">
        <v>574</v>
      </c>
      <c r="E28" s="63" t="s">
        <v>560</v>
      </c>
      <c r="F28" s="63"/>
      <c r="G28" s="47" t="s">
        <v>14</v>
      </c>
      <c r="H28" s="48">
        <v>1</v>
      </c>
      <c r="I28" s="49">
        <v>195.42</v>
      </c>
      <c r="J28" s="49">
        <v>195.42</v>
      </c>
    </row>
    <row r="29" spans="1:10" ht="14.25" x14ac:dyDescent="0.2">
      <c r="A29" s="50"/>
      <c r="B29" s="50"/>
      <c r="C29" s="50"/>
      <c r="D29" s="50"/>
      <c r="E29" s="50" t="s">
        <v>575</v>
      </c>
      <c r="F29" s="51">
        <v>3153.2</v>
      </c>
      <c r="G29" s="50" t="s">
        <v>576</v>
      </c>
      <c r="H29" s="51">
        <v>0</v>
      </c>
      <c r="I29" s="50" t="s">
        <v>577</v>
      </c>
      <c r="J29" s="51">
        <v>3153.2</v>
      </c>
    </row>
    <row r="30" spans="1:10" ht="25.5" x14ac:dyDescent="0.2">
      <c r="A30" s="50"/>
      <c r="B30" s="50"/>
      <c r="C30" s="50"/>
      <c r="D30" s="50"/>
      <c r="E30" s="50" t="s">
        <v>578</v>
      </c>
      <c r="F30" s="51">
        <v>0</v>
      </c>
      <c r="G30" s="50"/>
      <c r="H30" s="61" t="s">
        <v>579</v>
      </c>
      <c r="I30" s="61"/>
      <c r="J30" s="51">
        <v>4031.96</v>
      </c>
    </row>
    <row r="31" spans="1:10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</row>
    <row r="32" spans="1:10" ht="15" x14ac:dyDescent="0.2">
      <c r="A32" s="32" t="s">
        <v>18</v>
      </c>
      <c r="B32" s="33" t="s">
        <v>1</v>
      </c>
      <c r="C32" s="32" t="s">
        <v>2</v>
      </c>
      <c r="D32" s="32" t="s">
        <v>3</v>
      </c>
      <c r="E32" s="60" t="s">
        <v>551</v>
      </c>
      <c r="F32" s="60"/>
      <c r="G32" s="34" t="s">
        <v>4</v>
      </c>
      <c r="H32" s="33" t="s">
        <v>5</v>
      </c>
      <c r="I32" s="33" t="s">
        <v>6</v>
      </c>
      <c r="J32" s="33" t="s">
        <v>7</v>
      </c>
    </row>
    <row r="33" spans="1:10" ht="25.5" x14ac:dyDescent="0.2">
      <c r="A33" s="35" t="s">
        <v>552</v>
      </c>
      <c r="B33" s="36" t="s">
        <v>19</v>
      </c>
      <c r="C33" s="35" t="s">
        <v>12</v>
      </c>
      <c r="D33" s="35" t="s">
        <v>20</v>
      </c>
      <c r="E33" s="64" t="s">
        <v>553</v>
      </c>
      <c r="F33" s="64"/>
      <c r="G33" s="37" t="s">
        <v>14</v>
      </c>
      <c r="H33" s="38">
        <v>1</v>
      </c>
      <c r="I33" s="39">
        <v>14845.63</v>
      </c>
      <c r="J33" s="39">
        <v>14845.63</v>
      </c>
    </row>
    <row r="34" spans="1:10" ht="25.5" x14ac:dyDescent="0.2">
      <c r="A34" s="40" t="s">
        <v>554</v>
      </c>
      <c r="B34" s="41" t="s">
        <v>584</v>
      </c>
      <c r="C34" s="40" t="s">
        <v>12</v>
      </c>
      <c r="D34" s="40" t="s">
        <v>585</v>
      </c>
      <c r="E34" s="62" t="s">
        <v>553</v>
      </c>
      <c r="F34" s="62"/>
      <c r="G34" s="42" t="s">
        <v>14</v>
      </c>
      <c r="H34" s="43">
        <v>1</v>
      </c>
      <c r="I34" s="44">
        <v>132.24</v>
      </c>
      <c r="J34" s="44">
        <v>132.24</v>
      </c>
    </row>
    <row r="35" spans="1:10" ht="14.25" x14ac:dyDescent="0.2">
      <c r="A35" s="45" t="s">
        <v>557</v>
      </c>
      <c r="B35" s="46" t="s">
        <v>586</v>
      </c>
      <c r="C35" s="45" t="s">
        <v>12</v>
      </c>
      <c r="D35" s="45" t="s">
        <v>587</v>
      </c>
      <c r="E35" s="63" t="s">
        <v>563</v>
      </c>
      <c r="F35" s="63"/>
      <c r="G35" s="47" t="s">
        <v>14</v>
      </c>
      <c r="H35" s="48">
        <v>1</v>
      </c>
      <c r="I35" s="49">
        <v>14532.12</v>
      </c>
      <c r="J35" s="49">
        <v>14532.12</v>
      </c>
    </row>
    <row r="36" spans="1:10" ht="25.5" x14ac:dyDescent="0.2">
      <c r="A36" s="45" t="s">
        <v>557</v>
      </c>
      <c r="B36" s="46" t="s">
        <v>588</v>
      </c>
      <c r="C36" s="45" t="s">
        <v>12</v>
      </c>
      <c r="D36" s="45" t="s">
        <v>589</v>
      </c>
      <c r="E36" s="63" t="s">
        <v>566</v>
      </c>
      <c r="F36" s="63"/>
      <c r="G36" s="47" t="s">
        <v>14</v>
      </c>
      <c r="H36" s="48">
        <v>1</v>
      </c>
      <c r="I36" s="49">
        <v>106.47</v>
      </c>
      <c r="J36" s="49">
        <v>106.47</v>
      </c>
    </row>
    <row r="37" spans="1:10" ht="14.25" x14ac:dyDescent="0.2">
      <c r="A37" s="45" t="s">
        <v>557</v>
      </c>
      <c r="B37" s="46" t="s">
        <v>567</v>
      </c>
      <c r="C37" s="45" t="s">
        <v>12</v>
      </c>
      <c r="D37" s="45" t="s">
        <v>568</v>
      </c>
      <c r="E37" s="63" t="s">
        <v>560</v>
      </c>
      <c r="F37" s="63"/>
      <c r="G37" s="47" t="s">
        <v>14</v>
      </c>
      <c r="H37" s="48">
        <v>1</v>
      </c>
      <c r="I37" s="49">
        <v>63.58</v>
      </c>
      <c r="J37" s="49">
        <v>63.58</v>
      </c>
    </row>
    <row r="38" spans="1:10" ht="25.5" x14ac:dyDescent="0.2">
      <c r="A38" s="45" t="s">
        <v>557</v>
      </c>
      <c r="B38" s="46" t="s">
        <v>590</v>
      </c>
      <c r="C38" s="45" t="s">
        <v>12</v>
      </c>
      <c r="D38" s="45" t="s">
        <v>591</v>
      </c>
      <c r="E38" s="63" t="s">
        <v>566</v>
      </c>
      <c r="F38" s="63"/>
      <c r="G38" s="47" t="s">
        <v>14</v>
      </c>
      <c r="H38" s="48">
        <v>1</v>
      </c>
      <c r="I38" s="49">
        <v>1.46</v>
      </c>
      <c r="J38" s="49">
        <v>1.46</v>
      </c>
    </row>
    <row r="39" spans="1:10" ht="14.25" x14ac:dyDescent="0.2">
      <c r="A39" s="45" t="s">
        <v>557</v>
      </c>
      <c r="B39" s="46" t="s">
        <v>571</v>
      </c>
      <c r="C39" s="45" t="s">
        <v>12</v>
      </c>
      <c r="D39" s="45" t="s">
        <v>572</v>
      </c>
      <c r="E39" s="63" t="s">
        <v>560</v>
      </c>
      <c r="F39" s="63"/>
      <c r="G39" s="47" t="s">
        <v>14</v>
      </c>
      <c r="H39" s="48">
        <v>1</v>
      </c>
      <c r="I39" s="49">
        <v>9.76</v>
      </c>
      <c r="J39" s="49">
        <v>9.76</v>
      </c>
    </row>
    <row r="40" spans="1:10" ht="14.25" x14ac:dyDescent="0.2">
      <c r="A40" s="50"/>
      <c r="B40" s="50"/>
      <c r="C40" s="50"/>
      <c r="D40" s="50"/>
      <c r="E40" s="50" t="s">
        <v>575</v>
      </c>
      <c r="F40" s="51">
        <v>14664.36</v>
      </c>
      <c r="G40" s="50" t="s">
        <v>576</v>
      </c>
      <c r="H40" s="51">
        <v>0</v>
      </c>
      <c r="I40" s="50" t="s">
        <v>577</v>
      </c>
      <c r="J40" s="51">
        <v>14664.36</v>
      </c>
    </row>
    <row r="41" spans="1:10" ht="25.5" x14ac:dyDescent="0.2">
      <c r="A41" s="50"/>
      <c r="B41" s="50"/>
      <c r="C41" s="50"/>
      <c r="D41" s="50"/>
      <c r="E41" s="50" t="s">
        <v>578</v>
      </c>
      <c r="F41" s="51">
        <v>0</v>
      </c>
      <c r="G41" s="50"/>
      <c r="H41" s="61" t="s">
        <v>579</v>
      </c>
      <c r="I41" s="61"/>
      <c r="J41" s="51">
        <v>14845.63</v>
      </c>
    </row>
    <row r="42" spans="1:10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ht="15" x14ac:dyDescent="0.2">
      <c r="A43" s="32" t="s">
        <v>21</v>
      </c>
      <c r="B43" s="33" t="s">
        <v>1</v>
      </c>
      <c r="C43" s="32" t="s">
        <v>2</v>
      </c>
      <c r="D43" s="32" t="s">
        <v>3</v>
      </c>
      <c r="E43" s="60" t="s">
        <v>551</v>
      </c>
      <c r="F43" s="60"/>
      <c r="G43" s="34" t="s">
        <v>4</v>
      </c>
      <c r="H43" s="33" t="s">
        <v>5</v>
      </c>
      <c r="I43" s="33" t="s">
        <v>6</v>
      </c>
      <c r="J43" s="33" t="s">
        <v>7</v>
      </c>
    </row>
    <row r="44" spans="1:10" ht="14.25" x14ac:dyDescent="0.2">
      <c r="A44" s="35" t="s">
        <v>552</v>
      </c>
      <c r="B44" s="36" t="s">
        <v>22</v>
      </c>
      <c r="C44" s="35" t="s">
        <v>12</v>
      </c>
      <c r="D44" s="35" t="s">
        <v>23</v>
      </c>
      <c r="E44" s="64" t="s">
        <v>553</v>
      </c>
      <c r="F44" s="64"/>
      <c r="G44" s="37" t="s">
        <v>14</v>
      </c>
      <c r="H44" s="38">
        <v>1</v>
      </c>
      <c r="I44" s="39">
        <v>5083.91</v>
      </c>
      <c r="J44" s="39">
        <v>5083.91</v>
      </c>
    </row>
    <row r="45" spans="1:10" ht="25.5" x14ac:dyDescent="0.2">
      <c r="A45" s="40" t="s">
        <v>554</v>
      </c>
      <c r="B45" s="41" t="s">
        <v>592</v>
      </c>
      <c r="C45" s="40" t="s">
        <v>12</v>
      </c>
      <c r="D45" s="40" t="s">
        <v>593</v>
      </c>
      <c r="E45" s="62" t="s">
        <v>553</v>
      </c>
      <c r="F45" s="62"/>
      <c r="G45" s="42" t="s">
        <v>14</v>
      </c>
      <c r="H45" s="43">
        <v>1</v>
      </c>
      <c r="I45" s="44">
        <v>53.04</v>
      </c>
      <c r="J45" s="44">
        <v>53.04</v>
      </c>
    </row>
    <row r="46" spans="1:10" ht="14.25" x14ac:dyDescent="0.2">
      <c r="A46" s="45" t="s">
        <v>557</v>
      </c>
      <c r="B46" s="46" t="s">
        <v>558</v>
      </c>
      <c r="C46" s="45" t="s">
        <v>12</v>
      </c>
      <c r="D46" s="45" t="s">
        <v>559</v>
      </c>
      <c r="E46" s="63" t="s">
        <v>560</v>
      </c>
      <c r="F46" s="63"/>
      <c r="G46" s="47" t="s">
        <v>14</v>
      </c>
      <c r="H46" s="48">
        <v>1</v>
      </c>
      <c r="I46" s="49">
        <v>490.36</v>
      </c>
      <c r="J46" s="49">
        <v>490.36</v>
      </c>
    </row>
    <row r="47" spans="1:10" ht="14.25" x14ac:dyDescent="0.2">
      <c r="A47" s="45" t="s">
        <v>557</v>
      </c>
      <c r="B47" s="46" t="s">
        <v>594</v>
      </c>
      <c r="C47" s="45" t="s">
        <v>12</v>
      </c>
      <c r="D47" s="45" t="s">
        <v>595</v>
      </c>
      <c r="E47" s="63" t="s">
        <v>563</v>
      </c>
      <c r="F47" s="63"/>
      <c r="G47" s="47" t="s">
        <v>14</v>
      </c>
      <c r="H47" s="48">
        <v>1</v>
      </c>
      <c r="I47" s="49">
        <v>4080.25</v>
      </c>
      <c r="J47" s="49">
        <v>4080.25</v>
      </c>
    </row>
    <row r="48" spans="1:10" ht="25.5" x14ac:dyDescent="0.2">
      <c r="A48" s="45" t="s">
        <v>557</v>
      </c>
      <c r="B48" s="46" t="s">
        <v>596</v>
      </c>
      <c r="C48" s="45" t="s">
        <v>12</v>
      </c>
      <c r="D48" s="45" t="s">
        <v>597</v>
      </c>
      <c r="E48" s="63" t="s">
        <v>566</v>
      </c>
      <c r="F48" s="63"/>
      <c r="G48" s="47" t="s">
        <v>14</v>
      </c>
      <c r="H48" s="48">
        <v>1</v>
      </c>
      <c r="I48" s="49">
        <v>177.3</v>
      </c>
      <c r="J48" s="49">
        <v>177.3</v>
      </c>
    </row>
    <row r="49" spans="1:10" ht="14.25" x14ac:dyDescent="0.2">
      <c r="A49" s="45" t="s">
        <v>557</v>
      </c>
      <c r="B49" s="46" t="s">
        <v>567</v>
      </c>
      <c r="C49" s="45" t="s">
        <v>12</v>
      </c>
      <c r="D49" s="45" t="s">
        <v>568</v>
      </c>
      <c r="E49" s="63" t="s">
        <v>560</v>
      </c>
      <c r="F49" s="63"/>
      <c r="G49" s="47" t="s">
        <v>14</v>
      </c>
      <c r="H49" s="48">
        <v>1</v>
      </c>
      <c r="I49" s="49">
        <v>63.58</v>
      </c>
      <c r="J49" s="49">
        <v>63.58</v>
      </c>
    </row>
    <row r="50" spans="1:10" ht="25.5" x14ac:dyDescent="0.2">
      <c r="A50" s="45" t="s">
        <v>557</v>
      </c>
      <c r="B50" s="46" t="s">
        <v>598</v>
      </c>
      <c r="C50" s="45" t="s">
        <v>12</v>
      </c>
      <c r="D50" s="45" t="s">
        <v>599</v>
      </c>
      <c r="E50" s="63" t="s">
        <v>566</v>
      </c>
      <c r="F50" s="63"/>
      <c r="G50" s="47" t="s">
        <v>14</v>
      </c>
      <c r="H50" s="48">
        <v>1</v>
      </c>
      <c r="I50" s="49">
        <v>14.2</v>
      </c>
      <c r="J50" s="49">
        <v>14.2</v>
      </c>
    </row>
    <row r="51" spans="1:10" ht="14.25" x14ac:dyDescent="0.2">
      <c r="A51" s="45" t="s">
        <v>557</v>
      </c>
      <c r="B51" s="46" t="s">
        <v>571</v>
      </c>
      <c r="C51" s="45" t="s">
        <v>12</v>
      </c>
      <c r="D51" s="45" t="s">
        <v>572</v>
      </c>
      <c r="E51" s="63" t="s">
        <v>560</v>
      </c>
      <c r="F51" s="63"/>
      <c r="G51" s="47" t="s">
        <v>14</v>
      </c>
      <c r="H51" s="48">
        <v>1</v>
      </c>
      <c r="I51" s="49">
        <v>9.76</v>
      </c>
      <c r="J51" s="49">
        <v>9.76</v>
      </c>
    </row>
    <row r="52" spans="1:10" ht="14.25" x14ac:dyDescent="0.2">
      <c r="A52" s="45" t="s">
        <v>557</v>
      </c>
      <c r="B52" s="46" t="s">
        <v>573</v>
      </c>
      <c r="C52" s="45" t="s">
        <v>12</v>
      </c>
      <c r="D52" s="45" t="s">
        <v>574</v>
      </c>
      <c r="E52" s="63" t="s">
        <v>560</v>
      </c>
      <c r="F52" s="63"/>
      <c r="G52" s="47" t="s">
        <v>14</v>
      </c>
      <c r="H52" s="48">
        <v>1</v>
      </c>
      <c r="I52" s="49">
        <v>195.42</v>
      </c>
      <c r="J52" s="49">
        <v>195.42</v>
      </c>
    </row>
    <row r="53" spans="1:10" ht="14.25" x14ac:dyDescent="0.2">
      <c r="A53" s="50"/>
      <c r="B53" s="50"/>
      <c r="C53" s="50"/>
      <c r="D53" s="50"/>
      <c r="E53" s="50" t="s">
        <v>575</v>
      </c>
      <c r="F53" s="51">
        <v>4133.29</v>
      </c>
      <c r="G53" s="50" t="s">
        <v>576</v>
      </c>
      <c r="H53" s="51">
        <v>0</v>
      </c>
      <c r="I53" s="50" t="s">
        <v>577</v>
      </c>
      <c r="J53" s="51">
        <v>4133.29</v>
      </c>
    </row>
    <row r="54" spans="1:10" ht="25.5" x14ac:dyDescent="0.2">
      <c r="A54" s="50"/>
      <c r="B54" s="50"/>
      <c r="C54" s="50"/>
      <c r="D54" s="50"/>
      <c r="E54" s="50" t="s">
        <v>578</v>
      </c>
      <c r="F54" s="51">
        <v>0</v>
      </c>
      <c r="G54" s="50"/>
      <c r="H54" s="61" t="s">
        <v>579</v>
      </c>
      <c r="I54" s="61"/>
      <c r="J54" s="51">
        <v>5083.91</v>
      </c>
    </row>
    <row r="55" spans="1:10" ht="14.25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6" spans="1:10" ht="15" x14ac:dyDescent="0.2">
      <c r="A56" s="32" t="s">
        <v>24</v>
      </c>
      <c r="B56" s="33" t="s">
        <v>1</v>
      </c>
      <c r="C56" s="32" t="s">
        <v>2</v>
      </c>
      <c r="D56" s="32" t="s">
        <v>3</v>
      </c>
      <c r="E56" s="60" t="s">
        <v>551</v>
      </c>
      <c r="F56" s="60"/>
      <c r="G56" s="34" t="s">
        <v>4</v>
      </c>
      <c r="H56" s="33" t="s">
        <v>5</v>
      </c>
      <c r="I56" s="33" t="s">
        <v>6</v>
      </c>
      <c r="J56" s="33" t="s">
        <v>7</v>
      </c>
    </row>
    <row r="57" spans="1:10" ht="14.25" x14ac:dyDescent="0.2">
      <c r="A57" s="35" t="s">
        <v>552</v>
      </c>
      <c r="B57" s="36" t="s">
        <v>25</v>
      </c>
      <c r="C57" s="35" t="s">
        <v>12</v>
      </c>
      <c r="D57" s="35" t="s">
        <v>26</v>
      </c>
      <c r="E57" s="64" t="s">
        <v>553</v>
      </c>
      <c r="F57" s="64"/>
      <c r="G57" s="37" t="s">
        <v>14</v>
      </c>
      <c r="H57" s="38">
        <v>1</v>
      </c>
      <c r="I57" s="39">
        <v>5972.93</v>
      </c>
      <c r="J57" s="39">
        <v>5972.93</v>
      </c>
    </row>
    <row r="58" spans="1:10" ht="25.5" x14ac:dyDescent="0.2">
      <c r="A58" s="40" t="s">
        <v>554</v>
      </c>
      <c r="B58" s="41" t="s">
        <v>600</v>
      </c>
      <c r="C58" s="40" t="s">
        <v>12</v>
      </c>
      <c r="D58" s="40" t="s">
        <v>601</v>
      </c>
      <c r="E58" s="62" t="s">
        <v>553</v>
      </c>
      <c r="F58" s="62"/>
      <c r="G58" s="42" t="s">
        <v>14</v>
      </c>
      <c r="H58" s="43">
        <v>1</v>
      </c>
      <c r="I58" s="44">
        <v>25.89</v>
      </c>
      <c r="J58" s="44">
        <v>25.89</v>
      </c>
    </row>
    <row r="59" spans="1:10" ht="14.25" x14ac:dyDescent="0.2">
      <c r="A59" s="45" t="s">
        <v>557</v>
      </c>
      <c r="B59" s="46" t="s">
        <v>558</v>
      </c>
      <c r="C59" s="45" t="s">
        <v>12</v>
      </c>
      <c r="D59" s="45" t="s">
        <v>559</v>
      </c>
      <c r="E59" s="63" t="s">
        <v>560</v>
      </c>
      <c r="F59" s="63"/>
      <c r="G59" s="47" t="s">
        <v>14</v>
      </c>
      <c r="H59" s="48">
        <v>1</v>
      </c>
      <c r="I59" s="49">
        <v>490.36</v>
      </c>
      <c r="J59" s="49">
        <v>490.36</v>
      </c>
    </row>
    <row r="60" spans="1:10" ht="25.5" x14ac:dyDescent="0.2">
      <c r="A60" s="45" t="s">
        <v>557</v>
      </c>
      <c r="B60" s="46" t="s">
        <v>602</v>
      </c>
      <c r="C60" s="45" t="s">
        <v>12</v>
      </c>
      <c r="D60" s="45" t="s">
        <v>603</v>
      </c>
      <c r="E60" s="63" t="s">
        <v>566</v>
      </c>
      <c r="F60" s="63"/>
      <c r="G60" s="47" t="s">
        <v>14</v>
      </c>
      <c r="H60" s="48">
        <v>1</v>
      </c>
      <c r="I60" s="49">
        <v>101.06</v>
      </c>
      <c r="J60" s="49">
        <v>101.06</v>
      </c>
    </row>
    <row r="61" spans="1:10" ht="14.25" x14ac:dyDescent="0.2">
      <c r="A61" s="45" t="s">
        <v>557</v>
      </c>
      <c r="B61" s="46" t="s">
        <v>567</v>
      </c>
      <c r="C61" s="45" t="s">
        <v>12</v>
      </c>
      <c r="D61" s="45" t="s">
        <v>568</v>
      </c>
      <c r="E61" s="63" t="s">
        <v>560</v>
      </c>
      <c r="F61" s="63"/>
      <c r="G61" s="47" t="s">
        <v>14</v>
      </c>
      <c r="H61" s="48">
        <v>1</v>
      </c>
      <c r="I61" s="49">
        <v>63.58</v>
      </c>
      <c r="J61" s="49">
        <v>63.58</v>
      </c>
    </row>
    <row r="62" spans="1:10" ht="25.5" x14ac:dyDescent="0.2">
      <c r="A62" s="45" t="s">
        <v>557</v>
      </c>
      <c r="B62" s="46" t="s">
        <v>604</v>
      </c>
      <c r="C62" s="45" t="s">
        <v>12</v>
      </c>
      <c r="D62" s="45" t="s">
        <v>605</v>
      </c>
      <c r="E62" s="63" t="s">
        <v>566</v>
      </c>
      <c r="F62" s="63"/>
      <c r="G62" s="47" t="s">
        <v>14</v>
      </c>
      <c r="H62" s="48">
        <v>1</v>
      </c>
      <c r="I62" s="49">
        <v>10.25</v>
      </c>
      <c r="J62" s="49">
        <v>10.25</v>
      </c>
    </row>
    <row r="63" spans="1:10" ht="14.25" x14ac:dyDescent="0.2">
      <c r="A63" s="45" t="s">
        <v>557</v>
      </c>
      <c r="B63" s="46" t="s">
        <v>571</v>
      </c>
      <c r="C63" s="45" t="s">
        <v>12</v>
      </c>
      <c r="D63" s="45" t="s">
        <v>572</v>
      </c>
      <c r="E63" s="63" t="s">
        <v>560</v>
      </c>
      <c r="F63" s="63"/>
      <c r="G63" s="47" t="s">
        <v>14</v>
      </c>
      <c r="H63" s="48">
        <v>1</v>
      </c>
      <c r="I63" s="49">
        <v>9.76</v>
      </c>
      <c r="J63" s="49">
        <v>9.76</v>
      </c>
    </row>
    <row r="64" spans="1:10" ht="14.25" x14ac:dyDescent="0.2">
      <c r="A64" s="45" t="s">
        <v>557</v>
      </c>
      <c r="B64" s="46" t="s">
        <v>606</v>
      </c>
      <c r="C64" s="45" t="s">
        <v>12</v>
      </c>
      <c r="D64" s="45" t="s">
        <v>607</v>
      </c>
      <c r="E64" s="63" t="s">
        <v>563</v>
      </c>
      <c r="F64" s="63"/>
      <c r="G64" s="47" t="s">
        <v>14</v>
      </c>
      <c r="H64" s="48">
        <v>1</v>
      </c>
      <c r="I64" s="49">
        <v>5076.6099999999997</v>
      </c>
      <c r="J64" s="49">
        <v>5076.6099999999997</v>
      </c>
    </row>
    <row r="65" spans="1:10" ht="14.25" x14ac:dyDescent="0.2">
      <c r="A65" s="45" t="s">
        <v>557</v>
      </c>
      <c r="B65" s="46" t="s">
        <v>573</v>
      </c>
      <c r="C65" s="45" t="s">
        <v>12</v>
      </c>
      <c r="D65" s="45" t="s">
        <v>574</v>
      </c>
      <c r="E65" s="63" t="s">
        <v>560</v>
      </c>
      <c r="F65" s="63"/>
      <c r="G65" s="47" t="s">
        <v>14</v>
      </c>
      <c r="H65" s="48">
        <v>1</v>
      </c>
      <c r="I65" s="49">
        <v>195.42</v>
      </c>
      <c r="J65" s="49">
        <v>195.42</v>
      </c>
    </row>
    <row r="66" spans="1:10" ht="14.25" x14ac:dyDescent="0.2">
      <c r="A66" s="50"/>
      <c r="B66" s="50"/>
      <c r="C66" s="50"/>
      <c r="D66" s="50"/>
      <c r="E66" s="50" t="s">
        <v>575</v>
      </c>
      <c r="F66" s="51">
        <v>5102.5</v>
      </c>
      <c r="G66" s="50" t="s">
        <v>576</v>
      </c>
      <c r="H66" s="51">
        <v>0</v>
      </c>
      <c r="I66" s="50" t="s">
        <v>577</v>
      </c>
      <c r="J66" s="51">
        <v>5102.5</v>
      </c>
    </row>
    <row r="67" spans="1:10" ht="25.5" x14ac:dyDescent="0.2">
      <c r="A67" s="50"/>
      <c r="B67" s="50"/>
      <c r="C67" s="50"/>
      <c r="D67" s="50"/>
      <c r="E67" s="50" t="s">
        <v>578</v>
      </c>
      <c r="F67" s="51">
        <v>0</v>
      </c>
      <c r="G67" s="50"/>
      <c r="H67" s="61" t="s">
        <v>579</v>
      </c>
      <c r="I67" s="61"/>
      <c r="J67" s="51">
        <v>5972.93</v>
      </c>
    </row>
    <row r="68" spans="1:10" ht="14.25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</row>
    <row r="69" spans="1:10" ht="15" x14ac:dyDescent="0.2">
      <c r="A69" s="32" t="s">
        <v>27</v>
      </c>
      <c r="B69" s="33" t="s">
        <v>1</v>
      </c>
      <c r="C69" s="32" t="s">
        <v>2</v>
      </c>
      <c r="D69" s="32" t="s">
        <v>3</v>
      </c>
      <c r="E69" s="60" t="s">
        <v>551</v>
      </c>
      <c r="F69" s="60"/>
      <c r="G69" s="34" t="s">
        <v>4</v>
      </c>
      <c r="H69" s="33" t="s">
        <v>5</v>
      </c>
      <c r="I69" s="33" t="s">
        <v>6</v>
      </c>
      <c r="J69" s="33" t="s">
        <v>7</v>
      </c>
    </row>
    <row r="70" spans="1:10" ht="51" x14ac:dyDescent="0.2">
      <c r="A70" s="35" t="s">
        <v>552</v>
      </c>
      <c r="B70" s="36" t="s">
        <v>28</v>
      </c>
      <c r="C70" s="35" t="s">
        <v>12</v>
      </c>
      <c r="D70" s="35" t="s">
        <v>29</v>
      </c>
      <c r="E70" s="64" t="s">
        <v>608</v>
      </c>
      <c r="F70" s="64"/>
      <c r="G70" s="37" t="s">
        <v>14</v>
      </c>
      <c r="H70" s="38">
        <v>1</v>
      </c>
      <c r="I70" s="39">
        <v>612.49</v>
      </c>
      <c r="J70" s="39">
        <v>612.49</v>
      </c>
    </row>
    <row r="71" spans="1:10" ht="14.25" x14ac:dyDescent="0.2">
      <c r="A71" s="45" t="s">
        <v>557</v>
      </c>
      <c r="B71" s="46" t="s">
        <v>609</v>
      </c>
      <c r="C71" s="45" t="s">
        <v>12</v>
      </c>
      <c r="D71" s="45" t="s">
        <v>610</v>
      </c>
      <c r="E71" s="63" t="s">
        <v>560</v>
      </c>
      <c r="F71" s="63"/>
      <c r="G71" s="47" t="s">
        <v>38</v>
      </c>
      <c r="H71" s="48">
        <v>0.2</v>
      </c>
      <c r="I71" s="49">
        <v>99</v>
      </c>
      <c r="J71" s="49">
        <v>19.8</v>
      </c>
    </row>
    <row r="72" spans="1:10" ht="25.5" x14ac:dyDescent="0.2">
      <c r="A72" s="45" t="s">
        <v>557</v>
      </c>
      <c r="B72" s="46" t="s">
        <v>611</v>
      </c>
      <c r="C72" s="45" t="s">
        <v>12</v>
      </c>
      <c r="D72" s="45" t="s">
        <v>612</v>
      </c>
      <c r="E72" s="63" t="s">
        <v>560</v>
      </c>
      <c r="F72" s="63"/>
      <c r="G72" s="47" t="s">
        <v>38</v>
      </c>
      <c r="H72" s="48">
        <v>0.4</v>
      </c>
      <c r="I72" s="49">
        <v>4.25</v>
      </c>
      <c r="J72" s="49">
        <v>1.7</v>
      </c>
    </row>
    <row r="73" spans="1:10" ht="14.25" x14ac:dyDescent="0.2">
      <c r="A73" s="45" t="s">
        <v>557</v>
      </c>
      <c r="B73" s="46" t="s">
        <v>613</v>
      </c>
      <c r="C73" s="45" t="s">
        <v>12</v>
      </c>
      <c r="D73" s="45" t="s">
        <v>614</v>
      </c>
      <c r="E73" s="63" t="s">
        <v>560</v>
      </c>
      <c r="F73" s="63"/>
      <c r="G73" s="47" t="s">
        <v>38</v>
      </c>
      <c r="H73" s="48">
        <v>0.1</v>
      </c>
      <c r="I73" s="49">
        <v>64.599999999999994</v>
      </c>
      <c r="J73" s="49">
        <v>6.46</v>
      </c>
    </row>
    <row r="74" spans="1:10" ht="25.5" x14ac:dyDescent="0.2">
      <c r="A74" s="45" t="s">
        <v>557</v>
      </c>
      <c r="B74" s="46" t="s">
        <v>615</v>
      </c>
      <c r="C74" s="45" t="s">
        <v>12</v>
      </c>
      <c r="D74" s="45" t="s">
        <v>616</v>
      </c>
      <c r="E74" s="63" t="s">
        <v>566</v>
      </c>
      <c r="F74" s="63"/>
      <c r="G74" s="47" t="s">
        <v>14</v>
      </c>
      <c r="H74" s="48">
        <v>1</v>
      </c>
      <c r="I74" s="49">
        <v>562.03</v>
      </c>
      <c r="J74" s="49">
        <v>562.03</v>
      </c>
    </row>
    <row r="75" spans="1:10" ht="14.25" x14ac:dyDescent="0.2">
      <c r="A75" s="45" t="s">
        <v>557</v>
      </c>
      <c r="B75" s="46" t="s">
        <v>617</v>
      </c>
      <c r="C75" s="45" t="s">
        <v>12</v>
      </c>
      <c r="D75" s="45" t="s">
        <v>618</v>
      </c>
      <c r="E75" s="63" t="s">
        <v>560</v>
      </c>
      <c r="F75" s="63"/>
      <c r="G75" s="47" t="s">
        <v>38</v>
      </c>
      <c r="H75" s="48">
        <v>0.1</v>
      </c>
      <c r="I75" s="49">
        <v>225.06</v>
      </c>
      <c r="J75" s="49">
        <v>22.5</v>
      </c>
    </row>
    <row r="76" spans="1:10" ht="14.25" x14ac:dyDescent="0.2">
      <c r="A76" s="50"/>
      <c r="B76" s="50"/>
      <c r="C76" s="50"/>
      <c r="D76" s="50"/>
      <c r="E76" s="50" t="s">
        <v>575</v>
      </c>
      <c r="F76" s="51">
        <v>0</v>
      </c>
      <c r="G76" s="50" t="s">
        <v>576</v>
      </c>
      <c r="H76" s="51">
        <v>0</v>
      </c>
      <c r="I76" s="50" t="s">
        <v>577</v>
      </c>
      <c r="J76" s="51">
        <v>0</v>
      </c>
    </row>
    <row r="77" spans="1:10" ht="25.5" x14ac:dyDescent="0.2">
      <c r="A77" s="50"/>
      <c r="B77" s="50"/>
      <c r="C77" s="50"/>
      <c r="D77" s="50"/>
      <c r="E77" s="50" t="s">
        <v>578</v>
      </c>
      <c r="F77" s="51">
        <v>0</v>
      </c>
      <c r="G77" s="50"/>
      <c r="H77" s="61" t="s">
        <v>579</v>
      </c>
      <c r="I77" s="61"/>
      <c r="J77" s="51">
        <v>612.49</v>
      </c>
    </row>
    <row r="78" spans="1:10" ht="14.25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</row>
    <row r="79" spans="1:10" ht="15" x14ac:dyDescent="0.2">
      <c r="A79" s="32" t="s">
        <v>30</v>
      </c>
      <c r="B79" s="33" t="s">
        <v>1</v>
      </c>
      <c r="C79" s="32" t="s">
        <v>2</v>
      </c>
      <c r="D79" s="32" t="s">
        <v>3</v>
      </c>
      <c r="E79" s="60" t="s">
        <v>551</v>
      </c>
      <c r="F79" s="60"/>
      <c r="G79" s="34" t="s">
        <v>4</v>
      </c>
      <c r="H79" s="33" t="s">
        <v>5</v>
      </c>
      <c r="I79" s="33" t="s">
        <v>6</v>
      </c>
      <c r="J79" s="33" t="s">
        <v>7</v>
      </c>
    </row>
    <row r="80" spans="1:10" ht="51" x14ac:dyDescent="0.2">
      <c r="A80" s="35" t="s">
        <v>552</v>
      </c>
      <c r="B80" s="36" t="s">
        <v>31</v>
      </c>
      <c r="C80" s="35" t="s">
        <v>12</v>
      </c>
      <c r="D80" s="35" t="s">
        <v>32</v>
      </c>
      <c r="E80" s="64" t="s">
        <v>608</v>
      </c>
      <c r="F80" s="64"/>
      <c r="G80" s="37" t="s">
        <v>14</v>
      </c>
      <c r="H80" s="38">
        <v>1</v>
      </c>
      <c r="I80" s="39">
        <v>386.71</v>
      </c>
      <c r="J80" s="39">
        <v>386.71</v>
      </c>
    </row>
    <row r="81" spans="1:10" ht="25.5" x14ac:dyDescent="0.2">
      <c r="A81" s="45" t="s">
        <v>557</v>
      </c>
      <c r="B81" s="46" t="s">
        <v>619</v>
      </c>
      <c r="C81" s="45" t="s">
        <v>12</v>
      </c>
      <c r="D81" s="45" t="s">
        <v>620</v>
      </c>
      <c r="E81" s="63" t="s">
        <v>566</v>
      </c>
      <c r="F81" s="63"/>
      <c r="G81" s="47" t="s">
        <v>14</v>
      </c>
      <c r="H81" s="48">
        <v>1</v>
      </c>
      <c r="I81" s="49">
        <v>386.71</v>
      </c>
      <c r="J81" s="49">
        <v>386.71</v>
      </c>
    </row>
    <row r="82" spans="1:10" ht="14.25" x14ac:dyDescent="0.2">
      <c r="A82" s="50"/>
      <c r="B82" s="50"/>
      <c r="C82" s="50"/>
      <c r="D82" s="50"/>
      <c r="E82" s="50" t="s">
        <v>575</v>
      </c>
      <c r="F82" s="51">
        <v>0</v>
      </c>
      <c r="G82" s="50" t="s">
        <v>576</v>
      </c>
      <c r="H82" s="51">
        <v>0</v>
      </c>
      <c r="I82" s="50" t="s">
        <v>577</v>
      </c>
      <c r="J82" s="51">
        <v>0</v>
      </c>
    </row>
    <row r="83" spans="1:10" ht="25.5" x14ac:dyDescent="0.2">
      <c r="A83" s="50"/>
      <c r="B83" s="50"/>
      <c r="C83" s="50"/>
      <c r="D83" s="50"/>
      <c r="E83" s="50" t="s">
        <v>578</v>
      </c>
      <c r="F83" s="51">
        <v>0</v>
      </c>
      <c r="G83" s="50"/>
      <c r="H83" s="61" t="s">
        <v>579</v>
      </c>
      <c r="I83" s="61"/>
      <c r="J83" s="51">
        <v>386.71</v>
      </c>
    </row>
    <row r="84" spans="1:10" ht="14.25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</row>
    <row r="85" spans="1:10" ht="15" x14ac:dyDescent="0.2">
      <c r="A85" s="32" t="s">
        <v>35</v>
      </c>
      <c r="B85" s="33" t="s">
        <v>1</v>
      </c>
      <c r="C85" s="32" t="s">
        <v>2</v>
      </c>
      <c r="D85" s="32" t="s">
        <v>3</v>
      </c>
      <c r="E85" s="60" t="s">
        <v>551</v>
      </c>
      <c r="F85" s="60"/>
      <c r="G85" s="34" t="s">
        <v>4</v>
      </c>
      <c r="H85" s="33" t="s">
        <v>5</v>
      </c>
      <c r="I85" s="33" t="s">
        <v>6</v>
      </c>
      <c r="J85" s="33" t="s">
        <v>7</v>
      </c>
    </row>
    <row r="86" spans="1:10" ht="25.5" x14ac:dyDescent="0.2">
      <c r="A86" s="35" t="s">
        <v>552</v>
      </c>
      <c r="B86" s="36" t="s">
        <v>36</v>
      </c>
      <c r="C86" s="35" t="s">
        <v>12</v>
      </c>
      <c r="D86" s="35" t="s">
        <v>37</v>
      </c>
      <c r="E86" s="64" t="s">
        <v>621</v>
      </c>
      <c r="F86" s="64"/>
      <c r="G86" s="37" t="s">
        <v>38</v>
      </c>
      <c r="H86" s="38">
        <v>1</v>
      </c>
      <c r="I86" s="39">
        <v>1299.92</v>
      </c>
      <c r="J86" s="39">
        <v>1299.92</v>
      </c>
    </row>
    <row r="87" spans="1:10" ht="14.25" x14ac:dyDescent="0.2">
      <c r="A87" s="40" t="s">
        <v>554</v>
      </c>
      <c r="B87" s="41" t="s">
        <v>622</v>
      </c>
      <c r="C87" s="40" t="s">
        <v>12</v>
      </c>
      <c r="D87" s="40" t="s">
        <v>623</v>
      </c>
      <c r="E87" s="62" t="s">
        <v>553</v>
      </c>
      <c r="F87" s="62"/>
      <c r="G87" s="42" t="s">
        <v>624</v>
      </c>
      <c r="H87" s="43">
        <v>8</v>
      </c>
      <c r="I87" s="44">
        <v>20.9</v>
      </c>
      <c r="J87" s="44">
        <v>167.2</v>
      </c>
    </row>
    <row r="88" spans="1:10" ht="14.25" x14ac:dyDescent="0.2">
      <c r="A88" s="40" t="s">
        <v>554</v>
      </c>
      <c r="B88" s="41" t="s">
        <v>625</v>
      </c>
      <c r="C88" s="40" t="s">
        <v>12</v>
      </c>
      <c r="D88" s="40" t="s">
        <v>626</v>
      </c>
      <c r="E88" s="62" t="s">
        <v>553</v>
      </c>
      <c r="F88" s="62"/>
      <c r="G88" s="42" t="s">
        <v>624</v>
      </c>
      <c r="H88" s="43">
        <v>8</v>
      </c>
      <c r="I88" s="44">
        <v>14.4</v>
      </c>
      <c r="J88" s="44">
        <v>115.2</v>
      </c>
    </row>
    <row r="89" spans="1:10" ht="38.25" x14ac:dyDescent="0.2">
      <c r="A89" s="45" t="s">
        <v>557</v>
      </c>
      <c r="B89" s="46" t="s">
        <v>627</v>
      </c>
      <c r="C89" s="45" t="s">
        <v>12</v>
      </c>
      <c r="D89" s="45" t="s">
        <v>628</v>
      </c>
      <c r="E89" s="63" t="s">
        <v>560</v>
      </c>
      <c r="F89" s="63"/>
      <c r="G89" s="47" t="s">
        <v>38</v>
      </c>
      <c r="H89" s="48">
        <v>1</v>
      </c>
      <c r="I89" s="49">
        <v>37.17</v>
      </c>
      <c r="J89" s="49">
        <v>37.17</v>
      </c>
    </row>
    <row r="90" spans="1:10" ht="25.5" x14ac:dyDescent="0.2">
      <c r="A90" s="45" t="s">
        <v>557</v>
      </c>
      <c r="B90" s="46" t="s">
        <v>629</v>
      </c>
      <c r="C90" s="45" t="s">
        <v>12</v>
      </c>
      <c r="D90" s="45" t="s">
        <v>630</v>
      </c>
      <c r="E90" s="63" t="s">
        <v>560</v>
      </c>
      <c r="F90" s="63"/>
      <c r="G90" s="47" t="s">
        <v>38</v>
      </c>
      <c r="H90" s="48">
        <v>2</v>
      </c>
      <c r="I90" s="49">
        <v>65.959999999999994</v>
      </c>
      <c r="J90" s="49">
        <v>131.91999999999999</v>
      </c>
    </row>
    <row r="91" spans="1:10" ht="14.25" x14ac:dyDescent="0.2">
      <c r="A91" s="45" t="s">
        <v>557</v>
      </c>
      <c r="B91" s="46" t="s">
        <v>631</v>
      </c>
      <c r="C91" s="45" t="s">
        <v>12</v>
      </c>
      <c r="D91" s="45" t="s">
        <v>632</v>
      </c>
      <c r="E91" s="63" t="s">
        <v>560</v>
      </c>
      <c r="F91" s="63"/>
      <c r="G91" s="47" t="s">
        <v>38</v>
      </c>
      <c r="H91" s="48">
        <v>2</v>
      </c>
      <c r="I91" s="49">
        <v>0.54</v>
      </c>
      <c r="J91" s="49">
        <v>1.08</v>
      </c>
    </row>
    <row r="92" spans="1:10" ht="25.5" x14ac:dyDescent="0.2">
      <c r="A92" s="45" t="s">
        <v>557</v>
      </c>
      <c r="B92" s="46" t="s">
        <v>633</v>
      </c>
      <c r="C92" s="45" t="s">
        <v>12</v>
      </c>
      <c r="D92" s="45" t="s">
        <v>634</v>
      </c>
      <c r="E92" s="63" t="s">
        <v>560</v>
      </c>
      <c r="F92" s="63"/>
      <c r="G92" s="47" t="s">
        <v>38</v>
      </c>
      <c r="H92" s="48">
        <v>2</v>
      </c>
      <c r="I92" s="49">
        <v>4.91</v>
      </c>
      <c r="J92" s="49">
        <v>9.82</v>
      </c>
    </row>
    <row r="93" spans="1:10" ht="14.25" x14ac:dyDescent="0.2">
      <c r="A93" s="45" t="s">
        <v>557</v>
      </c>
      <c r="B93" s="46" t="s">
        <v>635</v>
      </c>
      <c r="C93" s="45" t="s">
        <v>12</v>
      </c>
      <c r="D93" s="45" t="s">
        <v>636</v>
      </c>
      <c r="E93" s="63" t="s">
        <v>560</v>
      </c>
      <c r="F93" s="63"/>
      <c r="G93" s="47" t="s">
        <v>38</v>
      </c>
      <c r="H93" s="48">
        <v>2</v>
      </c>
      <c r="I93" s="49">
        <v>0.72</v>
      </c>
      <c r="J93" s="49">
        <v>1.44</v>
      </c>
    </row>
    <row r="94" spans="1:10" ht="14.25" x14ac:dyDescent="0.2">
      <c r="A94" s="45" t="s">
        <v>557</v>
      </c>
      <c r="B94" s="46" t="s">
        <v>637</v>
      </c>
      <c r="C94" s="45" t="s">
        <v>12</v>
      </c>
      <c r="D94" s="45" t="s">
        <v>638</v>
      </c>
      <c r="E94" s="63" t="s">
        <v>560</v>
      </c>
      <c r="F94" s="63"/>
      <c r="G94" s="47" t="s">
        <v>43</v>
      </c>
      <c r="H94" s="48">
        <v>3</v>
      </c>
      <c r="I94" s="49">
        <v>7.41</v>
      </c>
      <c r="J94" s="49">
        <v>22.23</v>
      </c>
    </row>
    <row r="95" spans="1:10" ht="25.5" x14ac:dyDescent="0.2">
      <c r="A95" s="45" t="s">
        <v>557</v>
      </c>
      <c r="B95" s="46" t="s">
        <v>639</v>
      </c>
      <c r="C95" s="45" t="s">
        <v>12</v>
      </c>
      <c r="D95" s="45" t="s">
        <v>640</v>
      </c>
      <c r="E95" s="63" t="s">
        <v>560</v>
      </c>
      <c r="F95" s="63"/>
      <c r="G95" s="47" t="s">
        <v>38</v>
      </c>
      <c r="H95" s="48">
        <v>1</v>
      </c>
      <c r="I95" s="49">
        <v>69</v>
      </c>
      <c r="J95" s="49">
        <v>69</v>
      </c>
    </row>
    <row r="96" spans="1:10" ht="25.5" x14ac:dyDescent="0.2">
      <c r="A96" s="45" t="s">
        <v>557</v>
      </c>
      <c r="B96" s="46" t="s">
        <v>641</v>
      </c>
      <c r="C96" s="45" t="s">
        <v>12</v>
      </c>
      <c r="D96" s="45" t="s">
        <v>642</v>
      </c>
      <c r="E96" s="63" t="s">
        <v>560</v>
      </c>
      <c r="F96" s="63"/>
      <c r="G96" s="47" t="s">
        <v>38</v>
      </c>
      <c r="H96" s="48">
        <v>2</v>
      </c>
      <c r="I96" s="49">
        <v>19.87</v>
      </c>
      <c r="J96" s="49">
        <v>39.74</v>
      </c>
    </row>
    <row r="97" spans="1:10" ht="25.5" x14ac:dyDescent="0.2">
      <c r="A97" s="45" t="s">
        <v>557</v>
      </c>
      <c r="B97" s="46" t="s">
        <v>643</v>
      </c>
      <c r="C97" s="45" t="s">
        <v>12</v>
      </c>
      <c r="D97" s="45" t="s">
        <v>644</v>
      </c>
      <c r="E97" s="63" t="s">
        <v>560</v>
      </c>
      <c r="F97" s="63"/>
      <c r="G97" s="47" t="s">
        <v>38</v>
      </c>
      <c r="H97" s="48">
        <v>8</v>
      </c>
      <c r="I97" s="49">
        <v>3.2</v>
      </c>
      <c r="J97" s="49">
        <v>25.6</v>
      </c>
    </row>
    <row r="98" spans="1:10" ht="25.5" x14ac:dyDescent="0.2">
      <c r="A98" s="45" t="s">
        <v>557</v>
      </c>
      <c r="B98" s="46" t="s">
        <v>645</v>
      </c>
      <c r="C98" s="45" t="s">
        <v>12</v>
      </c>
      <c r="D98" s="45" t="s">
        <v>646</v>
      </c>
      <c r="E98" s="63" t="s">
        <v>560</v>
      </c>
      <c r="F98" s="63"/>
      <c r="G98" s="47" t="s">
        <v>38</v>
      </c>
      <c r="H98" s="48">
        <v>2</v>
      </c>
      <c r="I98" s="49">
        <v>3.11</v>
      </c>
      <c r="J98" s="49">
        <v>6.22</v>
      </c>
    </row>
    <row r="99" spans="1:10" ht="25.5" x14ac:dyDescent="0.2">
      <c r="A99" s="45" t="s">
        <v>557</v>
      </c>
      <c r="B99" s="46" t="s">
        <v>647</v>
      </c>
      <c r="C99" s="45" t="s">
        <v>12</v>
      </c>
      <c r="D99" s="45" t="s">
        <v>648</v>
      </c>
      <c r="E99" s="63" t="s">
        <v>560</v>
      </c>
      <c r="F99" s="63"/>
      <c r="G99" s="47" t="s">
        <v>38</v>
      </c>
      <c r="H99" s="48">
        <v>1</v>
      </c>
      <c r="I99" s="49">
        <v>66.39</v>
      </c>
      <c r="J99" s="49">
        <v>66.39</v>
      </c>
    </row>
    <row r="100" spans="1:10" ht="14.25" x14ac:dyDescent="0.2">
      <c r="A100" s="45" t="s">
        <v>557</v>
      </c>
      <c r="B100" s="46" t="s">
        <v>649</v>
      </c>
      <c r="C100" s="45" t="s">
        <v>12</v>
      </c>
      <c r="D100" s="45" t="s">
        <v>650</v>
      </c>
      <c r="E100" s="63" t="s">
        <v>560</v>
      </c>
      <c r="F100" s="63"/>
      <c r="G100" s="47" t="s">
        <v>43</v>
      </c>
      <c r="H100" s="48">
        <v>8</v>
      </c>
      <c r="I100" s="49">
        <v>3.85</v>
      </c>
      <c r="J100" s="49">
        <v>30.8</v>
      </c>
    </row>
    <row r="101" spans="1:10" ht="25.5" x14ac:dyDescent="0.2">
      <c r="A101" s="45" t="s">
        <v>557</v>
      </c>
      <c r="B101" s="46" t="s">
        <v>651</v>
      </c>
      <c r="C101" s="45" t="s">
        <v>12</v>
      </c>
      <c r="D101" s="45" t="s">
        <v>652</v>
      </c>
      <c r="E101" s="63" t="s">
        <v>560</v>
      </c>
      <c r="F101" s="63"/>
      <c r="G101" s="47" t="s">
        <v>43</v>
      </c>
      <c r="H101" s="48">
        <v>27</v>
      </c>
      <c r="I101" s="49">
        <v>4.41</v>
      </c>
      <c r="J101" s="49">
        <v>119.07</v>
      </c>
    </row>
    <row r="102" spans="1:10" ht="25.5" x14ac:dyDescent="0.2">
      <c r="A102" s="45" t="s">
        <v>557</v>
      </c>
      <c r="B102" s="46" t="s">
        <v>653</v>
      </c>
      <c r="C102" s="45" t="s">
        <v>12</v>
      </c>
      <c r="D102" s="45" t="s">
        <v>654</v>
      </c>
      <c r="E102" s="63" t="s">
        <v>560</v>
      </c>
      <c r="F102" s="63"/>
      <c r="G102" s="47" t="s">
        <v>38</v>
      </c>
      <c r="H102" s="48">
        <v>0.13333329999999999</v>
      </c>
      <c r="I102" s="49">
        <v>52.86</v>
      </c>
      <c r="J102" s="49">
        <v>7.04</v>
      </c>
    </row>
    <row r="103" spans="1:10" ht="14.25" x14ac:dyDescent="0.2">
      <c r="A103" s="45" t="s">
        <v>557</v>
      </c>
      <c r="B103" s="46" t="s">
        <v>655</v>
      </c>
      <c r="C103" s="45" t="s">
        <v>12</v>
      </c>
      <c r="D103" s="45" t="s">
        <v>656</v>
      </c>
      <c r="E103" s="63" t="s">
        <v>560</v>
      </c>
      <c r="F103" s="63"/>
      <c r="G103" s="47" t="s">
        <v>38</v>
      </c>
      <c r="H103" s="48">
        <v>4</v>
      </c>
      <c r="I103" s="49">
        <v>1.0900000000000001</v>
      </c>
      <c r="J103" s="49">
        <v>4.3600000000000003</v>
      </c>
    </row>
    <row r="104" spans="1:10" ht="25.5" x14ac:dyDescent="0.2">
      <c r="A104" s="45" t="s">
        <v>557</v>
      </c>
      <c r="B104" s="46" t="s">
        <v>657</v>
      </c>
      <c r="C104" s="45" t="s">
        <v>12</v>
      </c>
      <c r="D104" s="45" t="s">
        <v>658</v>
      </c>
      <c r="E104" s="63" t="s">
        <v>560</v>
      </c>
      <c r="F104" s="63"/>
      <c r="G104" s="47" t="s">
        <v>43</v>
      </c>
      <c r="H104" s="48">
        <v>7.96</v>
      </c>
      <c r="I104" s="49">
        <v>54.28</v>
      </c>
      <c r="J104" s="49">
        <v>432.06</v>
      </c>
    </row>
    <row r="105" spans="1:10" ht="38.25" x14ac:dyDescent="0.2">
      <c r="A105" s="45" t="s">
        <v>557</v>
      </c>
      <c r="B105" s="46" t="s">
        <v>659</v>
      </c>
      <c r="C105" s="45" t="s">
        <v>12</v>
      </c>
      <c r="D105" s="45" t="s">
        <v>660</v>
      </c>
      <c r="E105" s="63" t="s">
        <v>560</v>
      </c>
      <c r="F105" s="63"/>
      <c r="G105" s="47" t="s">
        <v>38</v>
      </c>
      <c r="H105" s="48">
        <v>2</v>
      </c>
      <c r="I105" s="49">
        <v>6.79</v>
      </c>
      <c r="J105" s="49">
        <v>13.58</v>
      </c>
    </row>
    <row r="106" spans="1:10" ht="14.25" x14ac:dyDescent="0.2">
      <c r="A106" s="50"/>
      <c r="B106" s="50"/>
      <c r="C106" s="50"/>
      <c r="D106" s="50"/>
      <c r="E106" s="50" t="s">
        <v>575</v>
      </c>
      <c r="F106" s="51">
        <v>195.12</v>
      </c>
      <c r="G106" s="50" t="s">
        <v>576</v>
      </c>
      <c r="H106" s="51">
        <v>0</v>
      </c>
      <c r="I106" s="50" t="s">
        <v>577</v>
      </c>
      <c r="J106" s="51">
        <v>195.12</v>
      </c>
    </row>
    <row r="107" spans="1:10" ht="25.5" x14ac:dyDescent="0.2">
      <c r="A107" s="50"/>
      <c r="B107" s="50"/>
      <c r="C107" s="50"/>
      <c r="D107" s="50"/>
      <c r="E107" s="50" t="s">
        <v>578</v>
      </c>
      <c r="F107" s="51">
        <v>0</v>
      </c>
      <c r="G107" s="50"/>
      <c r="H107" s="61" t="s">
        <v>579</v>
      </c>
      <c r="I107" s="61"/>
      <c r="J107" s="51">
        <v>1299.92</v>
      </c>
    </row>
    <row r="108" spans="1:10" ht="14.25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</row>
    <row r="109" spans="1:10" ht="15" x14ac:dyDescent="0.2">
      <c r="A109" s="32" t="s">
        <v>39</v>
      </c>
      <c r="B109" s="33" t="s">
        <v>1</v>
      </c>
      <c r="C109" s="32" t="s">
        <v>2</v>
      </c>
      <c r="D109" s="32" t="s">
        <v>3</v>
      </c>
      <c r="E109" s="60" t="s">
        <v>551</v>
      </c>
      <c r="F109" s="60"/>
      <c r="G109" s="34" t="s">
        <v>4</v>
      </c>
      <c r="H109" s="33" t="s">
        <v>5</v>
      </c>
      <c r="I109" s="33" t="s">
        <v>6</v>
      </c>
      <c r="J109" s="33" t="s">
        <v>7</v>
      </c>
    </row>
    <row r="110" spans="1:10" ht="25.5" x14ac:dyDescent="0.2">
      <c r="A110" s="35" t="s">
        <v>552</v>
      </c>
      <c r="B110" s="36" t="s">
        <v>40</v>
      </c>
      <c r="C110" s="35" t="s">
        <v>41</v>
      </c>
      <c r="D110" s="35" t="s">
        <v>42</v>
      </c>
      <c r="E110" s="64" t="s">
        <v>661</v>
      </c>
      <c r="F110" s="64"/>
      <c r="G110" s="37" t="s">
        <v>43</v>
      </c>
      <c r="H110" s="38">
        <v>1</v>
      </c>
      <c r="I110" s="39">
        <v>57.25</v>
      </c>
      <c r="J110" s="39">
        <v>57.25</v>
      </c>
    </row>
    <row r="111" spans="1:10" ht="14.25" x14ac:dyDescent="0.2">
      <c r="A111" s="40" t="s">
        <v>554</v>
      </c>
      <c r="B111" s="41" t="s">
        <v>662</v>
      </c>
      <c r="C111" s="40" t="s">
        <v>12</v>
      </c>
      <c r="D111" s="40" t="s">
        <v>663</v>
      </c>
      <c r="E111" s="62" t="s">
        <v>553</v>
      </c>
      <c r="F111" s="62"/>
      <c r="G111" s="42" t="s">
        <v>624</v>
      </c>
      <c r="H111" s="43">
        <v>2.5</v>
      </c>
      <c r="I111" s="44">
        <v>22.9</v>
      </c>
      <c r="J111" s="44">
        <v>57.25</v>
      </c>
    </row>
    <row r="112" spans="1:10" ht="14.25" x14ac:dyDescent="0.2">
      <c r="A112" s="50"/>
      <c r="B112" s="50"/>
      <c r="C112" s="50"/>
      <c r="D112" s="50"/>
      <c r="E112" s="50" t="s">
        <v>575</v>
      </c>
      <c r="F112" s="51">
        <v>45.52</v>
      </c>
      <c r="G112" s="50" t="s">
        <v>576</v>
      </c>
      <c r="H112" s="51">
        <v>0</v>
      </c>
      <c r="I112" s="50" t="s">
        <v>577</v>
      </c>
      <c r="J112" s="51">
        <v>45.52</v>
      </c>
    </row>
    <row r="113" spans="1:10" ht="25.5" x14ac:dyDescent="0.2">
      <c r="A113" s="50"/>
      <c r="B113" s="50"/>
      <c r="C113" s="50"/>
      <c r="D113" s="50"/>
      <c r="E113" s="50" t="s">
        <v>578</v>
      </c>
      <c r="F113" s="51">
        <v>0</v>
      </c>
      <c r="G113" s="50"/>
      <c r="H113" s="61" t="s">
        <v>579</v>
      </c>
      <c r="I113" s="61"/>
      <c r="J113" s="51">
        <v>57.25</v>
      </c>
    </row>
    <row r="114" spans="1:10" ht="14.25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</row>
    <row r="115" spans="1:10" ht="15" x14ac:dyDescent="0.2">
      <c r="A115" s="32" t="s">
        <v>44</v>
      </c>
      <c r="B115" s="33" t="s">
        <v>1</v>
      </c>
      <c r="C115" s="32" t="s">
        <v>2</v>
      </c>
      <c r="D115" s="32" t="s">
        <v>3</v>
      </c>
      <c r="E115" s="60" t="s">
        <v>551</v>
      </c>
      <c r="F115" s="60"/>
      <c r="G115" s="34" t="s">
        <v>4</v>
      </c>
      <c r="H115" s="33" t="s">
        <v>5</v>
      </c>
      <c r="I115" s="33" t="s">
        <v>6</v>
      </c>
      <c r="J115" s="33" t="s">
        <v>7</v>
      </c>
    </row>
    <row r="116" spans="1:10" ht="14.25" x14ac:dyDescent="0.2">
      <c r="A116" s="35" t="s">
        <v>552</v>
      </c>
      <c r="B116" s="36" t="s">
        <v>45</v>
      </c>
      <c r="C116" s="35" t="s">
        <v>12</v>
      </c>
      <c r="D116" s="35" t="s">
        <v>46</v>
      </c>
      <c r="E116" s="64" t="s">
        <v>608</v>
      </c>
      <c r="F116" s="64"/>
      <c r="G116" s="37" t="s">
        <v>47</v>
      </c>
      <c r="H116" s="38">
        <v>1</v>
      </c>
      <c r="I116" s="39">
        <v>301.37</v>
      </c>
      <c r="J116" s="39">
        <v>301.37</v>
      </c>
    </row>
    <row r="117" spans="1:10" ht="38.25" x14ac:dyDescent="0.2">
      <c r="A117" s="40" t="s">
        <v>554</v>
      </c>
      <c r="B117" s="41" t="s">
        <v>153</v>
      </c>
      <c r="C117" s="40" t="s">
        <v>12</v>
      </c>
      <c r="D117" s="40" t="s">
        <v>154</v>
      </c>
      <c r="E117" s="62" t="s">
        <v>664</v>
      </c>
      <c r="F117" s="62"/>
      <c r="G117" s="42" t="s">
        <v>107</v>
      </c>
      <c r="H117" s="43">
        <v>0.01</v>
      </c>
      <c r="I117" s="44">
        <v>303.16000000000003</v>
      </c>
      <c r="J117" s="44">
        <v>3.03</v>
      </c>
    </row>
    <row r="118" spans="1:10" ht="14.25" x14ac:dyDescent="0.2">
      <c r="A118" s="40" t="s">
        <v>554</v>
      </c>
      <c r="B118" s="41" t="s">
        <v>665</v>
      </c>
      <c r="C118" s="40" t="s">
        <v>12</v>
      </c>
      <c r="D118" s="40" t="s">
        <v>666</v>
      </c>
      <c r="E118" s="62" t="s">
        <v>553</v>
      </c>
      <c r="F118" s="62"/>
      <c r="G118" s="42" t="s">
        <v>624</v>
      </c>
      <c r="H118" s="43">
        <v>1</v>
      </c>
      <c r="I118" s="44">
        <v>17.53</v>
      </c>
      <c r="J118" s="44">
        <v>17.53</v>
      </c>
    </row>
    <row r="119" spans="1:10" ht="14.25" x14ac:dyDescent="0.2">
      <c r="A119" s="40" t="s">
        <v>554</v>
      </c>
      <c r="B119" s="41" t="s">
        <v>625</v>
      </c>
      <c r="C119" s="40" t="s">
        <v>12</v>
      </c>
      <c r="D119" s="40" t="s">
        <v>626</v>
      </c>
      <c r="E119" s="62" t="s">
        <v>553</v>
      </c>
      <c r="F119" s="62"/>
      <c r="G119" s="42" t="s">
        <v>624</v>
      </c>
      <c r="H119" s="43">
        <v>2</v>
      </c>
      <c r="I119" s="44">
        <v>14.4</v>
      </c>
      <c r="J119" s="44">
        <v>28.8</v>
      </c>
    </row>
    <row r="120" spans="1:10" ht="25.5" x14ac:dyDescent="0.2">
      <c r="A120" s="45" t="s">
        <v>557</v>
      </c>
      <c r="B120" s="46" t="s">
        <v>667</v>
      </c>
      <c r="C120" s="45" t="s">
        <v>12</v>
      </c>
      <c r="D120" s="45" t="s">
        <v>668</v>
      </c>
      <c r="E120" s="63" t="s">
        <v>560</v>
      </c>
      <c r="F120" s="63"/>
      <c r="G120" s="47" t="s">
        <v>47</v>
      </c>
      <c r="H120" s="48">
        <v>1</v>
      </c>
      <c r="I120" s="49">
        <v>240</v>
      </c>
      <c r="J120" s="49">
        <v>240</v>
      </c>
    </row>
    <row r="121" spans="1:10" ht="25.5" x14ac:dyDescent="0.2">
      <c r="A121" s="45" t="s">
        <v>557</v>
      </c>
      <c r="B121" s="46" t="s">
        <v>669</v>
      </c>
      <c r="C121" s="45" t="s">
        <v>12</v>
      </c>
      <c r="D121" s="45" t="s">
        <v>670</v>
      </c>
      <c r="E121" s="63" t="s">
        <v>560</v>
      </c>
      <c r="F121" s="63"/>
      <c r="G121" s="47" t="s">
        <v>43</v>
      </c>
      <c r="H121" s="48">
        <v>4</v>
      </c>
      <c r="I121" s="49">
        <v>1.93</v>
      </c>
      <c r="J121" s="49">
        <v>7.72</v>
      </c>
    </row>
    <row r="122" spans="1:10" ht="14.25" x14ac:dyDescent="0.2">
      <c r="A122" s="45" t="s">
        <v>557</v>
      </c>
      <c r="B122" s="46" t="s">
        <v>671</v>
      </c>
      <c r="C122" s="45" t="s">
        <v>12</v>
      </c>
      <c r="D122" s="45" t="s">
        <v>672</v>
      </c>
      <c r="E122" s="63" t="s">
        <v>560</v>
      </c>
      <c r="F122" s="63"/>
      <c r="G122" s="47" t="s">
        <v>148</v>
      </c>
      <c r="H122" s="48">
        <v>0.11</v>
      </c>
      <c r="I122" s="49">
        <v>10.17</v>
      </c>
      <c r="J122" s="49">
        <v>1.1100000000000001</v>
      </c>
    </row>
    <row r="123" spans="1:10" ht="25.5" x14ac:dyDescent="0.2">
      <c r="A123" s="45" t="s">
        <v>557</v>
      </c>
      <c r="B123" s="46" t="s">
        <v>673</v>
      </c>
      <c r="C123" s="45" t="s">
        <v>12</v>
      </c>
      <c r="D123" s="45" t="s">
        <v>674</v>
      </c>
      <c r="E123" s="63" t="s">
        <v>560</v>
      </c>
      <c r="F123" s="63"/>
      <c r="G123" s="47" t="s">
        <v>43</v>
      </c>
      <c r="H123" s="48">
        <v>1</v>
      </c>
      <c r="I123" s="49">
        <v>3.18</v>
      </c>
      <c r="J123" s="49">
        <v>3.18</v>
      </c>
    </row>
    <row r="124" spans="1:10" ht="14.25" x14ac:dyDescent="0.2">
      <c r="A124" s="50"/>
      <c r="B124" s="50"/>
      <c r="C124" s="50"/>
      <c r="D124" s="50"/>
      <c r="E124" s="50" t="s">
        <v>575</v>
      </c>
      <c r="F124" s="51">
        <v>30.53</v>
      </c>
      <c r="G124" s="50" t="s">
        <v>576</v>
      </c>
      <c r="H124" s="51">
        <v>0</v>
      </c>
      <c r="I124" s="50" t="s">
        <v>577</v>
      </c>
      <c r="J124" s="51">
        <v>30.53</v>
      </c>
    </row>
    <row r="125" spans="1:10" ht="25.5" x14ac:dyDescent="0.2">
      <c r="A125" s="50"/>
      <c r="B125" s="50"/>
      <c r="C125" s="50"/>
      <c r="D125" s="50"/>
      <c r="E125" s="50" t="s">
        <v>578</v>
      </c>
      <c r="F125" s="51">
        <v>0</v>
      </c>
      <c r="G125" s="50"/>
      <c r="H125" s="61" t="s">
        <v>579</v>
      </c>
      <c r="I125" s="61"/>
      <c r="J125" s="51">
        <v>301.37</v>
      </c>
    </row>
    <row r="126" spans="1:10" ht="14.25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</row>
    <row r="127" spans="1:10" ht="15" x14ac:dyDescent="0.2">
      <c r="A127" s="32" t="s">
        <v>48</v>
      </c>
      <c r="B127" s="33" t="s">
        <v>1</v>
      </c>
      <c r="C127" s="32" t="s">
        <v>2</v>
      </c>
      <c r="D127" s="32" t="s">
        <v>3</v>
      </c>
      <c r="E127" s="60" t="s">
        <v>551</v>
      </c>
      <c r="F127" s="60"/>
      <c r="G127" s="34" t="s">
        <v>4</v>
      </c>
      <c r="H127" s="33" t="s">
        <v>5</v>
      </c>
      <c r="I127" s="33" t="s">
        <v>6</v>
      </c>
      <c r="J127" s="33" t="s">
        <v>7</v>
      </c>
    </row>
    <row r="128" spans="1:10" ht="25.5" x14ac:dyDescent="0.2">
      <c r="A128" s="35" t="s">
        <v>552</v>
      </c>
      <c r="B128" s="36" t="s">
        <v>49</v>
      </c>
      <c r="C128" s="35" t="s">
        <v>12</v>
      </c>
      <c r="D128" s="35" t="s">
        <v>50</v>
      </c>
      <c r="E128" s="64" t="s">
        <v>675</v>
      </c>
      <c r="F128" s="64"/>
      <c r="G128" s="37" t="s">
        <v>47</v>
      </c>
      <c r="H128" s="38">
        <v>1</v>
      </c>
      <c r="I128" s="39">
        <v>48.12</v>
      </c>
      <c r="J128" s="39">
        <v>48.12</v>
      </c>
    </row>
    <row r="129" spans="1:10" ht="14.25" x14ac:dyDescent="0.2">
      <c r="A129" s="40" t="s">
        <v>554</v>
      </c>
      <c r="B129" s="41" t="s">
        <v>665</v>
      </c>
      <c r="C129" s="40" t="s">
        <v>12</v>
      </c>
      <c r="D129" s="40" t="s">
        <v>666</v>
      </c>
      <c r="E129" s="62" t="s">
        <v>553</v>
      </c>
      <c r="F129" s="62"/>
      <c r="G129" s="42" t="s">
        <v>624</v>
      </c>
      <c r="H129" s="43">
        <v>0.8</v>
      </c>
      <c r="I129" s="44">
        <v>17.53</v>
      </c>
      <c r="J129" s="44">
        <v>14.02</v>
      </c>
    </row>
    <row r="130" spans="1:10" ht="14.25" x14ac:dyDescent="0.2">
      <c r="A130" s="40" t="s">
        <v>554</v>
      </c>
      <c r="B130" s="41" t="s">
        <v>676</v>
      </c>
      <c r="C130" s="40" t="s">
        <v>12</v>
      </c>
      <c r="D130" s="40" t="s">
        <v>677</v>
      </c>
      <c r="E130" s="62" t="s">
        <v>553</v>
      </c>
      <c r="F130" s="62"/>
      <c r="G130" s="42" t="s">
        <v>624</v>
      </c>
      <c r="H130" s="43">
        <v>0.3</v>
      </c>
      <c r="I130" s="44">
        <v>18.809999999999999</v>
      </c>
      <c r="J130" s="44">
        <v>5.64</v>
      </c>
    </row>
    <row r="131" spans="1:10" ht="14.25" x14ac:dyDescent="0.2">
      <c r="A131" s="40" t="s">
        <v>554</v>
      </c>
      <c r="B131" s="41" t="s">
        <v>625</v>
      </c>
      <c r="C131" s="40" t="s">
        <v>12</v>
      </c>
      <c r="D131" s="40" t="s">
        <v>626</v>
      </c>
      <c r="E131" s="62" t="s">
        <v>553</v>
      </c>
      <c r="F131" s="62"/>
      <c r="G131" s="42" t="s">
        <v>624</v>
      </c>
      <c r="H131" s="43">
        <v>0.95</v>
      </c>
      <c r="I131" s="44">
        <v>14.4</v>
      </c>
      <c r="J131" s="44">
        <v>13.68</v>
      </c>
    </row>
    <row r="132" spans="1:10" ht="14.25" x14ac:dyDescent="0.2">
      <c r="A132" s="45" t="s">
        <v>557</v>
      </c>
      <c r="B132" s="46" t="s">
        <v>678</v>
      </c>
      <c r="C132" s="45" t="s">
        <v>12</v>
      </c>
      <c r="D132" s="45" t="s">
        <v>679</v>
      </c>
      <c r="E132" s="63" t="s">
        <v>560</v>
      </c>
      <c r="F132" s="63"/>
      <c r="G132" s="47" t="s">
        <v>148</v>
      </c>
      <c r="H132" s="48">
        <v>0.6</v>
      </c>
      <c r="I132" s="49">
        <v>1.6</v>
      </c>
      <c r="J132" s="49">
        <v>0.96</v>
      </c>
    </row>
    <row r="133" spans="1:10" ht="25.5" x14ac:dyDescent="0.2">
      <c r="A133" s="45" t="s">
        <v>557</v>
      </c>
      <c r="B133" s="46" t="s">
        <v>680</v>
      </c>
      <c r="C133" s="45" t="s">
        <v>12</v>
      </c>
      <c r="D133" s="45" t="s">
        <v>681</v>
      </c>
      <c r="E133" s="63" t="s">
        <v>560</v>
      </c>
      <c r="F133" s="63"/>
      <c r="G133" s="47" t="s">
        <v>38</v>
      </c>
      <c r="H133" s="48">
        <v>0.22727269999999999</v>
      </c>
      <c r="I133" s="49">
        <v>39.28</v>
      </c>
      <c r="J133" s="49">
        <v>8.92</v>
      </c>
    </row>
    <row r="134" spans="1:10" ht="14.25" x14ac:dyDescent="0.2">
      <c r="A134" s="45" t="s">
        <v>557</v>
      </c>
      <c r="B134" s="46" t="s">
        <v>682</v>
      </c>
      <c r="C134" s="45" t="s">
        <v>12</v>
      </c>
      <c r="D134" s="45" t="s">
        <v>683</v>
      </c>
      <c r="E134" s="63" t="s">
        <v>560</v>
      </c>
      <c r="F134" s="63"/>
      <c r="G134" s="47" t="s">
        <v>684</v>
      </c>
      <c r="H134" s="48">
        <v>2.1999999999999999E-2</v>
      </c>
      <c r="I134" s="49">
        <v>16.489999999999998</v>
      </c>
      <c r="J134" s="49">
        <v>0.36</v>
      </c>
    </row>
    <row r="135" spans="1:10" ht="25.5" x14ac:dyDescent="0.2">
      <c r="A135" s="45" t="s">
        <v>557</v>
      </c>
      <c r="B135" s="46" t="s">
        <v>669</v>
      </c>
      <c r="C135" s="45" t="s">
        <v>12</v>
      </c>
      <c r="D135" s="45" t="s">
        <v>670</v>
      </c>
      <c r="E135" s="63" t="s">
        <v>560</v>
      </c>
      <c r="F135" s="63"/>
      <c r="G135" s="47" t="s">
        <v>43</v>
      </c>
      <c r="H135" s="48">
        <v>1.58</v>
      </c>
      <c r="I135" s="49">
        <v>1.93</v>
      </c>
      <c r="J135" s="49">
        <v>3.04</v>
      </c>
    </row>
    <row r="136" spans="1:10" ht="14.25" x14ac:dyDescent="0.2">
      <c r="A136" s="45" t="s">
        <v>557</v>
      </c>
      <c r="B136" s="46" t="s">
        <v>685</v>
      </c>
      <c r="C136" s="45" t="s">
        <v>12</v>
      </c>
      <c r="D136" s="45" t="s">
        <v>686</v>
      </c>
      <c r="E136" s="63" t="s">
        <v>560</v>
      </c>
      <c r="F136" s="63"/>
      <c r="G136" s="47" t="s">
        <v>148</v>
      </c>
      <c r="H136" s="48">
        <v>0.15</v>
      </c>
      <c r="I136" s="49">
        <v>10</v>
      </c>
      <c r="J136" s="49">
        <v>1.5</v>
      </c>
    </row>
    <row r="137" spans="1:10" ht="14.25" x14ac:dyDescent="0.2">
      <c r="A137" s="50"/>
      <c r="B137" s="50"/>
      <c r="C137" s="50"/>
      <c r="D137" s="50"/>
      <c r="E137" s="50" t="s">
        <v>575</v>
      </c>
      <c r="F137" s="51">
        <v>21.86</v>
      </c>
      <c r="G137" s="50" t="s">
        <v>576</v>
      </c>
      <c r="H137" s="51">
        <v>0</v>
      </c>
      <c r="I137" s="50" t="s">
        <v>577</v>
      </c>
      <c r="J137" s="51">
        <v>21.86</v>
      </c>
    </row>
    <row r="138" spans="1:10" ht="25.5" x14ac:dyDescent="0.2">
      <c r="A138" s="50"/>
      <c r="B138" s="50"/>
      <c r="C138" s="50"/>
      <c r="D138" s="50"/>
      <c r="E138" s="50" t="s">
        <v>578</v>
      </c>
      <c r="F138" s="51">
        <v>0</v>
      </c>
      <c r="G138" s="50"/>
      <c r="H138" s="61" t="s">
        <v>579</v>
      </c>
      <c r="I138" s="61"/>
      <c r="J138" s="51">
        <v>48.12</v>
      </c>
    </row>
    <row r="139" spans="1:10" ht="14.25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</row>
    <row r="140" spans="1:10" ht="15" x14ac:dyDescent="0.2">
      <c r="A140" s="32" t="s">
        <v>51</v>
      </c>
      <c r="B140" s="33" t="s">
        <v>1</v>
      </c>
      <c r="C140" s="32" t="s">
        <v>2</v>
      </c>
      <c r="D140" s="32" t="s">
        <v>3</v>
      </c>
      <c r="E140" s="60" t="s">
        <v>551</v>
      </c>
      <c r="F140" s="60"/>
      <c r="G140" s="34" t="s">
        <v>4</v>
      </c>
      <c r="H140" s="33" t="s">
        <v>5</v>
      </c>
      <c r="I140" s="33" t="s">
        <v>6</v>
      </c>
      <c r="J140" s="33" t="s">
        <v>7</v>
      </c>
    </row>
    <row r="141" spans="1:10" ht="25.5" x14ac:dyDescent="0.2">
      <c r="A141" s="35" t="s">
        <v>552</v>
      </c>
      <c r="B141" s="36" t="s">
        <v>52</v>
      </c>
      <c r="C141" s="35" t="s">
        <v>41</v>
      </c>
      <c r="D141" s="35" t="s">
        <v>53</v>
      </c>
      <c r="E141" s="64" t="s">
        <v>608</v>
      </c>
      <c r="F141" s="64"/>
      <c r="G141" s="37" t="s">
        <v>54</v>
      </c>
      <c r="H141" s="38">
        <v>1</v>
      </c>
      <c r="I141" s="39">
        <v>800</v>
      </c>
      <c r="J141" s="39">
        <v>800</v>
      </c>
    </row>
    <row r="142" spans="1:10" ht="25.5" x14ac:dyDescent="0.2">
      <c r="A142" s="45" t="s">
        <v>557</v>
      </c>
      <c r="B142" s="46" t="s">
        <v>687</v>
      </c>
      <c r="C142" s="45" t="s">
        <v>41</v>
      </c>
      <c r="D142" s="45" t="s">
        <v>53</v>
      </c>
      <c r="E142" s="63" t="s">
        <v>566</v>
      </c>
      <c r="F142" s="63"/>
      <c r="G142" s="47" t="s">
        <v>54</v>
      </c>
      <c r="H142" s="48">
        <v>1</v>
      </c>
      <c r="I142" s="49">
        <v>800</v>
      </c>
      <c r="J142" s="49">
        <v>800</v>
      </c>
    </row>
    <row r="143" spans="1:10" ht="14.25" x14ac:dyDescent="0.2">
      <c r="A143" s="50"/>
      <c r="B143" s="50"/>
      <c r="C143" s="50"/>
      <c r="D143" s="50"/>
      <c r="E143" s="50" t="s">
        <v>575</v>
      </c>
      <c r="F143" s="51">
        <v>0</v>
      </c>
      <c r="G143" s="50" t="s">
        <v>576</v>
      </c>
      <c r="H143" s="51">
        <v>0</v>
      </c>
      <c r="I143" s="50" t="s">
        <v>577</v>
      </c>
      <c r="J143" s="51">
        <v>0</v>
      </c>
    </row>
    <row r="144" spans="1:10" ht="25.5" x14ac:dyDescent="0.2">
      <c r="A144" s="50"/>
      <c r="B144" s="50"/>
      <c r="C144" s="50"/>
      <c r="D144" s="50"/>
      <c r="E144" s="50" t="s">
        <v>578</v>
      </c>
      <c r="F144" s="51">
        <v>0</v>
      </c>
      <c r="G144" s="50"/>
      <c r="H144" s="61" t="s">
        <v>579</v>
      </c>
      <c r="I144" s="61"/>
      <c r="J144" s="51">
        <v>800</v>
      </c>
    </row>
    <row r="145" spans="1:10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</row>
    <row r="146" spans="1:10" ht="15" x14ac:dyDescent="0.2">
      <c r="A146" s="32" t="s">
        <v>55</v>
      </c>
      <c r="B146" s="33" t="s">
        <v>1</v>
      </c>
      <c r="C146" s="32" t="s">
        <v>2</v>
      </c>
      <c r="D146" s="32" t="s">
        <v>3</v>
      </c>
      <c r="E146" s="60" t="s">
        <v>551</v>
      </c>
      <c r="F146" s="60"/>
      <c r="G146" s="34" t="s">
        <v>4</v>
      </c>
      <c r="H146" s="33" t="s">
        <v>5</v>
      </c>
      <c r="I146" s="33" t="s">
        <v>6</v>
      </c>
      <c r="J146" s="33" t="s">
        <v>7</v>
      </c>
    </row>
    <row r="147" spans="1:10" ht="38.25" x14ac:dyDescent="0.2">
      <c r="A147" s="35" t="s">
        <v>552</v>
      </c>
      <c r="B147" s="36" t="s">
        <v>56</v>
      </c>
      <c r="C147" s="35" t="s">
        <v>12</v>
      </c>
      <c r="D147" s="35" t="s">
        <v>57</v>
      </c>
      <c r="E147" s="64" t="s">
        <v>608</v>
      </c>
      <c r="F147" s="64"/>
      <c r="G147" s="37" t="s">
        <v>47</v>
      </c>
      <c r="H147" s="38">
        <v>1</v>
      </c>
      <c r="I147" s="39">
        <v>384.09</v>
      </c>
      <c r="J147" s="39">
        <v>384.09</v>
      </c>
    </row>
    <row r="148" spans="1:10" ht="38.25" x14ac:dyDescent="0.2">
      <c r="A148" s="40" t="s">
        <v>554</v>
      </c>
      <c r="B148" s="41" t="s">
        <v>688</v>
      </c>
      <c r="C148" s="40" t="s">
        <v>12</v>
      </c>
      <c r="D148" s="40" t="s">
        <v>689</v>
      </c>
      <c r="E148" s="62" t="s">
        <v>608</v>
      </c>
      <c r="F148" s="62"/>
      <c r="G148" s="42" t="s">
        <v>47</v>
      </c>
      <c r="H148" s="43">
        <v>0.1449</v>
      </c>
      <c r="I148" s="44">
        <v>82.53</v>
      </c>
      <c r="J148" s="44">
        <v>11.95</v>
      </c>
    </row>
    <row r="149" spans="1:10" ht="38.25" x14ac:dyDescent="0.2">
      <c r="A149" s="40" t="s">
        <v>554</v>
      </c>
      <c r="B149" s="41" t="s">
        <v>690</v>
      </c>
      <c r="C149" s="40" t="s">
        <v>12</v>
      </c>
      <c r="D149" s="40" t="s">
        <v>691</v>
      </c>
      <c r="E149" s="62" t="s">
        <v>608</v>
      </c>
      <c r="F149" s="62"/>
      <c r="G149" s="42" t="s">
        <v>47</v>
      </c>
      <c r="H149" s="43">
        <v>0.1668</v>
      </c>
      <c r="I149" s="44">
        <v>84.69</v>
      </c>
      <c r="J149" s="44">
        <v>14.12</v>
      </c>
    </row>
    <row r="150" spans="1:10" ht="38.25" x14ac:dyDescent="0.2">
      <c r="A150" s="40" t="s">
        <v>554</v>
      </c>
      <c r="B150" s="41" t="s">
        <v>692</v>
      </c>
      <c r="C150" s="40" t="s">
        <v>12</v>
      </c>
      <c r="D150" s="40" t="s">
        <v>693</v>
      </c>
      <c r="E150" s="62" t="s">
        <v>608</v>
      </c>
      <c r="F150" s="62"/>
      <c r="G150" s="42" t="s">
        <v>47</v>
      </c>
      <c r="H150" s="43">
        <v>0.22639999999999999</v>
      </c>
      <c r="I150" s="44">
        <v>97.05</v>
      </c>
      <c r="J150" s="44">
        <v>21.97</v>
      </c>
    </row>
    <row r="151" spans="1:10" ht="38.25" x14ac:dyDescent="0.2">
      <c r="A151" s="40" t="s">
        <v>554</v>
      </c>
      <c r="B151" s="41" t="s">
        <v>694</v>
      </c>
      <c r="C151" s="40" t="s">
        <v>12</v>
      </c>
      <c r="D151" s="40" t="s">
        <v>695</v>
      </c>
      <c r="E151" s="62" t="s">
        <v>608</v>
      </c>
      <c r="F151" s="62"/>
      <c r="G151" s="42" t="s">
        <v>47</v>
      </c>
      <c r="H151" s="43">
        <v>0.17649999999999999</v>
      </c>
      <c r="I151" s="44">
        <v>122.83</v>
      </c>
      <c r="J151" s="44">
        <v>21.67</v>
      </c>
    </row>
    <row r="152" spans="1:10" ht="51" x14ac:dyDescent="0.2">
      <c r="A152" s="40" t="s">
        <v>554</v>
      </c>
      <c r="B152" s="41" t="s">
        <v>696</v>
      </c>
      <c r="C152" s="40" t="s">
        <v>12</v>
      </c>
      <c r="D152" s="40" t="s">
        <v>697</v>
      </c>
      <c r="E152" s="62" t="s">
        <v>698</v>
      </c>
      <c r="F152" s="62"/>
      <c r="G152" s="42" t="s">
        <v>47</v>
      </c>
      <c r="H152" s="43">
        <v>1.4510000000000001</v>
      </c>
      <c r="I152" s="44">
        <v>10.9</v>
      </c>
      <c r="J152" s="44">
        <v>15.81</v>
      </c>
    </row>
    <row r="153" spans="1:10" ht="51" x14ac:dyDescent="0.2">
      <c r="A153" s="40" t="s">
        <v>554</v>
      </c>
      <c r="B153" s="41" t="s">
        <v>699</v>
      </c>
      <c r="C153" s="40" t="s">
        <v>12</v>
      </c>
      <c r="D153" s="40" t="s">
        <v>700</v>
      </c>
      <c r="E153" s="62" t="s">
        <v>698</v>
      </c>
      <c r="F153" s="62"/>
      <c r="G153" s="42" t="s">
        <v>47</v>
      </c>
      <c r="H153" s="43">
        <v>1.4510000000000001</v>
      </c>
      <c r="I153" s="44">
        <v>59.23</v>
      </c>
      <c r="J153" s="44">
        <v>85.94</v>
      </c>
    </row>
    <row r="154" spans="1:10" ht="38.25" x14ac:dyDescent="0.2">
      <c r="A154" s="40" t="s">
        <v>554</v>
      </c>
      <c r="B154" s="41" t="s">
        <v>701</v>
      </c>
      <c r="C154" s="40" t="s">
        <v>12</v>
      </c>
      <c r="D154" s="40" t="s">
        <v>702</v>
      </c>
      <c r="E154" s="62" t="s">
        <v>703</v>
      </c>
      <c r="F154" s="62"/>
      <c r="G154" s="42" t="s">
        <v>38</v>
      </c>
      <c r="H154" s="43">
        <v>2.6800000000000001E-2</v>
      </c>
      <c r="I154" s="44">
        <v>291.69</v>
      </c>
      <c r="J154" s="44">
        <v>7.81</v>
      </c>
    </row>
    <row r="155" spans="1:10" ht="25.5" x14ac:dyDescent="0.2">
      <c r="A155" s="40" t="s">
        <v>554</v>
      </c>
      <c r="B155" s="41" t="s">
        <v>704</v>
      </c>
      <c r="C155" s="40" t="s">
        <v>12</v>
      </c>
      <c r="D155" s="40" t="s">
        <v>705</v>
      </c>
      <c r="E155" s="62" t="s">
        <v>664</v>
      </c>
      <c r="F155" s="62"/>
      <c r="G155" s="42" t="s">
        <v>47</v>
      </c>
      <c r="H155" s="43">
        <v>8.9999999999999993E-3</v>
      </c>
      <c r="I155" s="44">
        <v>13.71</v>
      </c>
      <c r="J155" s="44">
        <v>0.12</v>
      </c>
    </row>
    <row r="156" spans="1:10" ht="25.5" x14ac:dyDescent="0.2">
      <c r="A156" s="40" t="s">
        <v>554</v>
      </c>
      <c r="B156" s="41" t="s">
        <v>706</v>
      </c>
      <c r="C156" s="40" t="s">
        <v>12</v>
      </c>
      <c r="D156" s="40" t="s">
        <v>707</v>
      </c>
      <c r="E156" s="62" t="s">
        <v>664</v>
      </c>
      <c r="F156" s="62"/>
      <c r="G156" s="42" t="s">
        <v>47</v>
      </c>
      <c r="H156" s="43">
        <v>1.4510000000000001</v>
      </c>
      <c r="I156" s="44">
        <v>22.86</v>
      </c>
      <c r="J156" s="44">
        <v>33.159999999999997</v>
      </c>
    </row>
    <row r="157" spans="1:10" ht="14.25" x14ac:dyDescent="0.2">
      <c r="A157" s="40" t="s">
        <v>554</v>
      </c>
      <c r="B157" s="41" t="s">
        <v>708</v>
      </c>
      <c r="C157" s="40" t="s">
        <v>12</v>
      </c>
      <c r="D157" s="40" t="s">
        <v>709</v>
      </c>
      <c r="E157" s="62" t="s">
        <v>664</v>
      </c>
      <c r="F157" s="62"/>
      <c r="G157" s="42" t="s">
        <v>107</v>
      </c>
      <c r="H157" s="43">
        <v>0.04</v>
      </c>
      <c r="I157" s="44">
        <v>325.49</v>
      </c>
      <c r="J157" s="44">
        <v>13.01</v>
      </c>
    </row>
    <row r="158" spans="1:10" ht="38.25" x14ac:dyDescent="0.2">
      <c r="A158" s="40" t="s">
        <v>554</v>
      </c>
      <c r="B158" s="41" t="s">
        <v>710</v>
      </c>
      <c r="C158" s="40" t="s">
        <v>12</v>
      </c>
      <c r="D158" s="40" t="s">
        <v>711</v>
      </c>
      <c r="E158" s="62" t="s">
        <v>621</v>
      </c>
      <c r="F158" s="62"/>
      <c r="G158" s="42" t="s">
        <v>43</v>
      </c>
      <c r="H158" s="43">
        <v>0.3221</v>
      </c>
      <c r="I158" s="44">
        <v>6.2</v>
      </c>
      <c r="J158" s="44">
        <v>1.99</v>
      </c>
    </row>
    <row r="159" spans="1:10" ht="38.25" x14ac:dyDescent="0.2">
      <c r="A159" s="40" t="s">
        <v>554</v>
      </c>
      <c r="B159" s="41" t="s">
        <v>712</v>
      </c>
      <c r="C159" s="40" t="s">
        <v>12</v>
      </c>
      <c r="D159" s="40" t="s">
        <v>713</v>
      </c>
      <c r="E159" s="62" t="s">
        <v>621</v>
      </c>
      <c r="F159" s="62"/>
      <c r="G159" s="42" t="s">
        <v>43</v>
      </c>
      <c r="H159" s="43">
        <v>0.53690000000000004</v>
      </c>
      <c r="I159" s="44">
        <v>7.66</v>
      </c>
      <c r="J159" s="44">
        <v>4.1100000000000003</v>
      </c>
    </row>
    <row r="160" spans="1:10" ht="38.25" x14ac:dyDescent="0.2">
      <c r="A160" s="40" t="s">
        <v>554</v>
      </c>
      <c r="B160" s="41" t="s">
        <v>714</v>
      </c>
      <c r="C160" s="40" t="s">
        <v>12</v>
      </c>
      <c r="D160" s="40" t="s">
        <v>715</v>
      </c>
      <c r="E160" s="62" t="s">
        <v>621</v>
      </c>
      <c r="F160" s="62"/>
      <c r="G160" s="42" t="s">
        <v>38</v>
      </c>
      <c r="H160" s="43">
        <v>0.1074</v>
      </c>
      <c r="I160" s="44">
        <v>9.7799999999999994</v>
      </c>
      <c r="J160" s="44">
        <v>1.05</v>
      </c>
    </row>
    <row r="161" spans="1:10" ht="38.25" x14ac:dyDescent="0.2">
      <c r="A161" s="40" t="s">
        <v>554</v>
      </c>
      <c r="B161" s="41" t="s">
        <v>716</v>
      </c>
      <c r="C161" s="40" t="s">
        <v>12</v>
      </c>
      <c r="D161" s="40" t="s">
        <v>717</v>
      </c>
      <c r="E161" s="62" t="s">
        <v>621</v>
      </c>
      <c r="F161" s="62"/>
      <c r="G161" s="42" t="s">
        <v>43</v>
      </c>
      <c r="H161" s="43">
        <v>0.85909999999999997</v>
      </c>
      <c r="I161" s="44">
        <v>1.72</v>
      </c>
      <c r="J161" s="44">
        <v>1.47</v>
      </c>
    </row>
    <row r="162" spans="1:10" ht="38.25" x14ac:dyDescent="0.2">
      <c r="A162" s="40" t="s">
        <v>554</v>
      </c>
      <c r="B162" s="41" t="s">
        <v>718</v>
      </c>
      <c r="C162" s="40" t="s">
        <v>12</v>
      </c>
      <c r="D162" s="40" t="s">
        <v>719</v>
      </c>
      <c r="E162" s="62" t="s">
        <v>621</v>
      </c>
      <c r="F162" s="62"/>
      <c r="G162" s="42" t="s">
        <v>43</v>
      </c>
      <c r="H162" s="43">
        <v>2.5503</v>
      </c>
      <c r="I162" s="44">
        <v>2.4300000000000002</v>
      </c>
      <c r="J162" s="44">
        <v>6.19</v>
      </c>
    </row>
    <row r="163" spans="1:10" ht="25.5" x14ac:dyDescent="0.2">
      <c r="A163" s="40" t="s">
        <v>554</v>
      </c>
      <c r="B163" s="41" t="s">
        <v>720</v>
      </c>
      <c r="C163" s="40" t="s">
        <v>12</v>
      </c>
      <c r="D163" s="40" t="s">
        <v>721</v>
      </c>
      <c r="E163" s="62" t="s">
        <v>621</v>
      </c>
      <c r="F163" s="62"/>
      <c r="G163" s="42" t="s">
        <v>38</v>
      </c>
      <c r="H163" s="43">
        <v>0.16109999999999999</v>
      </c>
      <c r="I163" s="44">
        <v>8.11</v>
      </c>
      <c r="J163" s="44">
        <v>1.3</v>
      </c>
    </row>
    <row r="164" spans="1:10" ht="25.5" x14ac:dyDescent="0.2">
      <c r="A164" s="40" t="s">
        <v>554</v>
      </c>
      <c r="B164" s="41" t="s">
        <v>722</v>
      </c>
      <c r="C164" s="40" t="s">
        <v>12</v>
      </c>
      <c r="D164" s="40" t="s">
        <v>723</v>
      </c>
      <c r="E164" s="62" t="s">
        <v>621</v>
      </c>
      <c r="F164" s="62"/>
      <c r="G164" s="42" t="s">
        <v>38</v>
      </c>
      <c r="H164" s="43">
        <v>0.18790000000000001</v>
      </c>
      <c r="I164" s="44">
        <v>17.71</v>
      </c>
      <c r="J164" s="44">
        <v>3.32</v>
      </c>
    </row>
    <row r="165" spans="1:10" ht="25.5" x14ac:dyDescent="0.2">
      <c r="A165" s="40" t="s">
        <v>554</v>
      </c>
      <c r="B165" s="41" t="s">
        <v>724</v>
      </c>
      <c r="C165" s="40" t="s">
        <v>12</v>
      </c>
      <c r="D165" s="40" t="s">
        <v>725</v>
      </c>
      <c r="E165" s="62" t="s">
        <v>621</v>
      </c>
      <c r="F165" s="62"/>
      <c r="G165" s="42" t="s">
        <v>38</v>
      </c>
      <c r="H165" s="43">
        <v>2.6800000000000001E-2</v>
      </c>
      <c r="I165" s="44">
        <v>10.77</v>
      </c>
      <c r="J165" s="44">
        <v>0.28000000000000003</v>
      </c>
    </row>
    <row r="166" spans="1:10" ht="25.5" x14ac:dyDescent="0.2">
      <c r="A166" s="40" t="s">
        <v>554</v>
      </c>
      <c r="B166" s="41" t="s">
        <v>431</v>
      </c>
      <c r="C166" s="40" t="s">
        <v>12</v>
      </c>
      <c r="D166" s="40" t="s">
        <v>432</v>
      </c>
      <c r="E166" s="62" t="s">
        <v>621</v>
      </c>
      <c r="F166" s="62"/>
      <c r="G166" s="42" t="s">
        <v>38</v>
      </c>
      <c r="H166" s="43">
        <v>0.1074</v>
      </c>
      <c r="I166" s="44">
        <v>12.5</v>
      </c>
      <c r="J166" s="44">
        <v>1.34</v>
      </c>
    </row>
    <row r="167" spans="1:10" ht="38.25" x14ac:dyDescent="0.2">
      <c r="A167" s="40" t="s">
        <v>554</v>
      </c>
      <c r="B167" s="41" t="s">
        <v>726</v>
      </c>
      <c r="C167" s="40" t="s">
        <v>12</v>
      </c>
      <c r="D167" s="40" t="s">
        <v>727</v>
      </c>
      <c r="E167" s="62" t="s">
        <v>621</v>
      </c>
      <c r="F167" s="62"/>
      <c r="G167" s="42" t="s">
        <v>38</v>
      </c>
      <c r="H167" s="43">
        <v>2.6800000000000001E-2</v>
      </c>
      <c r="I167" s="44">
        <v>54</v>
      </c>
      <c r="J167" s="44">
        <v>1.44</v>
      </c>
    </row>
    <row r="168" spans="1:10" ht="25.5" x14ac:dyDescent="0.2">
      <c r="A168" s="40" t="s">
        <v>554</v>
      </c>
      <c r="B168" s="41" t="s">
        <v>728</v>
      </c>
      <c r="C168" s="40" t="s">
        <v>12</v>
      </c>
      <c r="D168" s="40" t="s">
        <v>729</v>
      </c>
      <c r="E168" s="62" t="s">
        <v>621</v>
      </c>
      <c r="F168" s="62"/>
      <c r="G168" s="42" t="s">
        <v>38</v>
      </c>
      <c r="H168" s="43">
        <v>2.6800000000000001E-2</v>
      </c>
      <c r="I168" s="44">
        <v>20.65</v>
      </c>
      <c r="J168" s="44">
        <v>0.55000000000000004</v>
      </c>
    </row>
    <row r="169" spans="1:10" ht="25.5" x14ac:dyDescent="0.2">
      <c r="A169" s="40" t="s">
        <v>554</v>
      </c>
      <c r="B169" s="41" t="s">
        <v>730</v>
      </c>
      <c r="C169" s="40" t="s">
        <v>12</v>
      </c>
      <c r="D169" s="40" t="s">
        <v>731</v>
      </c>
      <c r="E169" s="62" t="s">
        <v>621</v>
      </c>
      <c r="F169" s="62"/>
      <c r="G169" s="42" t="s">
        <v>38</v>
      </c>
      <c r="H169" s="43">
        <v>0.13420000000000001</v>
      </c>
      <c r="I169" s="44">
        <v>33.07</v>
      </c>
      <c r="J169" s="44">
        <v>4.43</v>
      </c>
    </row>
    <row r="170" spans="1:10" ht="38.25" x14ac:dyDescent="0.2">
      <c r="A170" s="40" t="s">
        <v>554</v>
      </c>
      <c r="B170" s="41" t="s">
        <v>732</v>
      </c>
      <c r="C170" s="40" t="s">
        <v>12</v>
      </c>
      <c r="D170" s="40" t="s">
        <v>733</v>
      </c>
      <c r="E170" s="62" t="s">
        <v>621</v>
      </c>
      <c r="F170" s="62"/>
      <c r="G170" s="42" t="s">
        <v>38</v>
      </c>
      <c r="H170" s="43">
        <v>2.6800000000000001E-2</v>
      </c>
      <c r="I170" s="44">
        <v>34.700000000000003</v>
      </c>
      <c r="J170" s="44">
        <v>0.92</v>
      </c>
    </row>
    <row r="171" spans="1:10" ht="25.5" x14ac:dyDescent="0.2">
      <c r="A171" s="40" t="s">
        <v>554</v>
      </c>
      <c r="B171" s="41" t="s">
        <v>734</v>
      </c>
      <c r="C171" s="40" t="s">
        <v>12</v>
      </c>
      <c r="D171" s="40" t="s">
        <v>735</v>
      </c>
      <c r="E171" s="62" t="s">
        <v>621</v>
      </c>
      <c r="F171" s="62"/>
      <c r="G171" s="42" t="s">
        <v>38</v>
      </c>
      <c r="H171" s="43">
        <v>0.16109999999999999</v>
      </c>
      <c r="I171" s="44">
        <v>73.03</v>
      </c>
      <c r="J171" s="44">
        <v>11.76</v>
      </c>
    </row>
    <row r="172" spans="1:10" ht="38.25" x14ac:dyDescent="0.2">
      <c r="A172" s="40" t="s">
        <v>554</v>
      </c>
      <c r="B172" s="41" t="s">
        <v>736</v>
      </c>
      <c r="C172" s="40" t="s">
        <v>12</v>
      </c>
      <c r="D172" s="40" t="s">
        <v>737</v>
      </c>
      <c r="E172" s="62" t="s">
        <v>738</v>
      </c>
      <c r="F172" s="62"/>
      <c r="G172" s="42" t="s">
        <v>43</v>
      </c>
      <c r="H172" s="43">
        <v>8.8599999999999998E-2</v>
      </c>
      <c r="I172" s="44">
        <v>12.08</v>
      </c>
      <c r="J172" s="44">
        <v>1.07</v>
      </c>
    </row>
    <row r="173" spans="1:10" ht="38.25" x14ac:dyDescent="0.2">
      <c r="A173" s="40" t="s">
        <v>554</v>
      </c>
      <c r="B173" s="41" t="s">
        <v>739</v>
      </c>
      <c r="C173" s="40" t="s">
        <v>12</v>
      </c>
      <c r="D173" s="40" t="s">
        <v>740</v>
      </c>
      <c r="E173" s="62" t="s">
        <v>738</v>
      </c>
      <c r="F173" s="62"/>
      <c r="G173" s="42" t="s">
        <v>43</v>
      </c>
      <c r="H173" s="43">
        <v>0.14230000000000001</v>
      </c>
      <c r="I173" s="44">
        <v>34.229999999999997</v>
      </c>
      <c r="J173" s="44">
        <v>4.87</v>
      </c>
    </row>
    <row r="174" spans="1:10" ht="38.25" x14ac:dyDescent="0.2">
      <c r="A174" s="40" t="s">
        <v>554</v>
      </c>
      <c r="B174" s="41" t="s">
        <v>741</v>
      </c>
      <c r="C174" s="40" t="s">
        <v>12</v>
      </c>
      <c r="D174" s="40" t="s">
        <v>742</v>
      </c>
      <c r="E174" s="62" t="s">
        <v>738</v>
      </c>
      <c r="F174" s="62"/>
      <c r="G174" s="42" t="s">
        <v>38</v>
      </c>
      <c r="H174" s="43">
        <v>5.3699999999999998E-2</v>
      </c>
      <c r="I174" s="44">
        <v>5.8</v>
      </c>
      <c r="J174" s="44">
        <v>0.31</v>
      </c>
    </row>
    <row r="175" spans="1:10" ht="25.5" x14ac:dyDescent="0.2">
      <c r="A175" s="40" t="s">
        <v>554</v>
      </c>
      <c r="B175" s="41" t="s">
        <v>743</v>
      </c>
      <c r="C175" s="40" t="s">
        <v>12</v>
      </c>
      <c r="D175" s="40" t="s">
        <v>744</v>
      </c>
      <c r="E175" s="62" t="s">
        <v>738</v>
      </c>
      <c r="F175" s="62"/>
      <c r="G175" s="42" t="s">
        <v>38</v>
      </c>
      <c r="H175" s="43">
        <v>2.6800000000000001E-2</v>
      </c>
      <c r="I175" s="44">
        <v>238.35</v>
      </c>
      <c r="J175" s="44">
        <v>6.38</v>
      </c>
    </row>
    <row r="176" spans="1:10" ht="38.25" x14ac:dyDescent="0.2">
      <c r="A176" s="40" t="s">
        <v>554</v>
      </c>
      <c r="B176" s="41" t="s">
        <v>745</v>
      </c>
      <c r="C176" s="40" t="s">
        <v>12</v>
      </c>
      <c r="D176" s="40" t="s">
        <v>746</v>
      </c>
      <c r="E176" s="62" t="s">
        <v>738</v>
      </c>
      <c r="F176" s="62"/>
      <c r="G176" s="42" t="s">
        <v>38</v>
      </c>
      <c r="H176" s="43">
        <v>2.6800000000000001E-2</v>
      </c>
      <c r="I176" s="44">
        <v>92.84</v>
      </c>
      <c r="J176" s="44">
        <v>2.48</v>
      </c>
    </row>
    <row r="177" spans="1:10" ht="63.75" x14ac:dyDescent="0.2">
      <c r="A177" s="40" t="s">
        <v>554</v>
      </c>
      <c r="B177" s="41" t="s">
        <v>747</v>
      </c>
      <c r="C177" s="40" t="s">
        <v>12</v>
      </c>
      <c r="D177" s="40" t="s">
        <v>748</v>
      </c>
      <c r="E177" s="62" t="s">
        <v>738</v>
      </c>
      <c r="F177" s="62"/>
      <c r="G177" s="42" t="s">
        <v>38</v>
      </c>
      <c r="H177" s="43">
        <v>2.6800000000000001E-2</v>
      </c>
      <c r="I177" s="44">
        <v>261.12</v>
      </c>
      <c r="J177" s="44">
        <v>6.99</v>
      </c>
    </row>
    <row r="178" spans="1:10" ht="51" x14ac:dyDescent="0.2">
      <c r="A178" s="40" t="s">
        <v>554</v>
      </c>
      <c r="B178" s="41" t="s">
        <v>749</v>
      </c>
      <c r="C178" s="40" t="s">
        <v>12</v>
      </c>
      <c r="D178" s="40" t="s">
        <v>750</v>
      </c>
      <c r="E178" s="62" t="s">
        <v>738</v>
      </c>
      <c r="F178" s="62"/>
      <c r="G178" s="42" t="s">
        <v>38</v>
      </c>
      <c r="H178" s="43">
        <v>2.6800000000000001E-2</v>
      </c>
      <c r="I178" s="44">
        <v>158.31</v>
      </c>
      <c r="J178" s="44">
        <v>4.24</v>
      </c>
    </row>
    <row r="179" spans="1:10" ht="38.25" x14ac:dyDescent="0.2">
      <c r="A179" s="40" t="s">
        <v>554</v>
      </c>
      <c r="B179" s="41" t="s">
        <v>751</v>
      </c>
      <c r="C179" s="40" t="s">
        <v>12</v>
      </c>
      <c r="D179" s="40" t="s">
        <v>752</v>
      </c>
      <c r="E179" s="62" t="s">
        <v>738</v>
      </c>
      <c r="F179" s="62"/>
      <c r="G179" s="42" t="s">
        <v>38</v>
      </c>
      <c r="H179" s="43">
        <v>5.3699999999999998E-2</v>
      </c>
      <c r="I179" s="44">
        <v>91.41</v>
      </c>
      <c r="J179" s="44">
        <v>4.9000000000000004</v>
      </c>
    </row>
    <row r="180" spans="1:10" ht="51" x14ac:dyDescent="0.2">
      <c r="A180" s="40" t="s">
        <v>554</v>
      </c>
      <c r="B180" s="41" t="s">
        <v>753</v>
      </c>
      <c r="C180" s="40" t="s">
        <v>12</v>
      </c>
      <c r="D180" s="40" t="s">
        <v>754</v>
      </c>
      <c r="E180" s="62" t="s">
        <v>738</v>
      </c>
      <c r="F180" s="62"/>
      <c r="G180" s="42" t="s">
        <v>43</v>
      </c>
      <c r="H180" s="43">
        <v>0.3221</v>
      </c>
      <c r="I180" s="44">
        <v>1.78</v>
      </c>
      <c r="J180" s="44">
        <v>0.56999999999999995</v>
      </c>
    </row>
    <row r="181" spans="1:10" ht="38.25" x14ac:dyDescent="0.2">
      <c r="A181" s="40" t="s">
        <v>554</v>
      </c>
      <c r="B181" s="41" t="s">
        <v>755</v>
      </c>
      <c r="C181" s="40" t="s">
        <v>12</v>
      </c>
      <c r="D181" s="40" t="s">
        <v>756</v>
      </c>
      <c r="E181" s="62" t="s">
        <v>738</v>
      </c>
      <c r="F181" s="62"/>
      <c r="G181" s="42" t="s">
        <v>43</v>
      </c>
      <c r="H181" s="43">
        <v>0.53690000000000004</v>
      </c>
      <c r="I181" s="44">
        <v>0.89</v>
      </c>
      <c r="J181" s="44">
        <v>0.47</v>
      </c>
    </row>
    <row r="182" spans="1:10" ht="25.5" x14ac:dyDescent="0.2">
      <c r="A182" s="40" t="s">
        <v>554</v>
      </c>
      <c r="B182" s="41" t="s">
        <v>757</v>
      </c>
      <c r="C182" s="40" t="s">
        <v>12</v>
      </c>
      <c r="D182" s="40" t="s">
        <v>758</v>
      </c>
      <c r="E182" s="62" t="s">
        <v>759</v>
      </c>
      <c r="F182" s="62"/>
      <c r="G182" s="42" t="s">
        <v>107</v>
      </c>
      <c r="H182" s="43">
        <v>3.9E-2</v>
      </c>
      <c r="I182" s="44">
        <v>56.96</v>
      </c>
      <c r="J182" s="44">
        <v>2.2200000000000002</v>
      </c>
    </row>
    <row r="183" spans="1:10" ht="14.25" x14ac:dyDescent="0.2">
      <c r="A183" s="40" t="s">
        <v>554</v>
      </c>
      <c r="B183" s="41" t="s">
        <v>760</v>
      </c>
      <c r="C183" s="40" t="s">
        <v>12</v>
      </c>
      <c r="D183" s="40" t="s">
        <v>761</v>
      </c>
      <c r="E183" s="62" t="s">
        <v>759</v>
      </c>
      <c r="F183" s="62"/>
      <c r="G183" s="42" t="s">
        <v>107</v>
      </c>
      <c r="H183" s="43">
        <v>0.01</v>
      </c>
      <c r="I183" s="44">
        <v>34.53</v>
      </c>
      <c r="J183" s="44">
        <v>0.34</v>
      </c>
    </row>
    <row r="184" spans="1:10" ht="25.5" x14ac:dyDescent="0.2">
      <c r="A184" s="40" t="s">
        <v>554</v>
      </c>
      <c r="B184" s="41" t="s">
        <v>762</v>
      </c>
      <c r="C184" s="40" t="s">
        <v>12</v>
      </c>
      <c r="D184" s="40" t="s">
        <v>763</v>
      </c>
      <c r="E184" s="62" t="s">
        <v>764</v>
      </c>
      <c r="F184" s="62"/>
      <c r="G184" s="42" t="s">
        <v>47</v>
      </c>
      <c r="H184" s="43">
        <v>1.4293</v>
      </c>
      <c r="I184" s="44">
        <v>8.08</v>
      </c>
      <c r="J184" s="44">
        <v>11.54</v>
      </c>
    </row>
    <row r="185" spans="1:10" ht="14.25" x14ac:dyDescent="0.2">
      <c r="A185" s="40" t="s">
        <v>554</v>
      </c>
      <c r="B185" s="41" t="s">
        <v>665</v>
      </c>
      <c r="C185" s="40" t="s">
        <v>12</v>
      </c>
      <c r="D185" s="40" t="s">
        <v>666</v>
      </c>
      <c r="E185" s="62" t="s">
        <v>553</v>
      </c>
      <c r="F185" s="62"/>
      <c r="G185" s="42" t="s">
        <v>624</v>
      </c>
      <c r="H185" s="43">
        <v>1.1154999999999999</v>
      </c>
      <c r="I185" s="44">
        <v>17.53</v>
      </c>
      <c r="J185" s="44">
        <v>19.55</v>
      </c>
    </row>
    <row r="186" spans="1:10" ht="25.5" x14ac:dyDescent="0.2">
      <c r="A186" s="45" t="s">
        <v>557</v>
      </c>
      <c r="B186" s="46" t="s">
        <v>765</v>
      </c>
      <c r="C186" s="45" t="s">
        <v>12</v>
      </c>
      <c r="D186" s="45" t="s">
        <v>766</v>
      </c>
      <c r="E186" s="63" t="s">
        <v>560</v>
      </c>
      <c r="F186" s="63"/>
      <c r="G186" s="47" t="s">
        <v>38</v>
      </c>
      <c r="H186" s="48">
        <v>2.6800000000000001E-2</v>
      </c>
      <c r="I186" s="49">
        <v>119.43</v>
      </c>
      <c r="J186" s="49">
        <v>3.2</v>
      </c>
    </row>
    <row r="187" spans="1:10" ht="25.5" x14ac:dyDescent="0.2">
      <c r="A187" s="45" t="s">
        <v>557</v>
      </c>
      <c r="B187" s="46" t="s">
        <v>767</v>
      </c>
      <c r="C187" s="45" t="s">
        <v>12</v>
      </c>
      <c r="D187" s="45" t="s">
        <v>768</v>
      </c>
      <c r="E187" s="63" t="s">
        <v>560</v>
      </c>
      <c r="F187" s="63"/>
      <c r="G187" s="47" t="s">
        <v>38</v>
      </c>
      <c r="H187" s="48">
        <v>2.6800000000000001E-2</v>
      </c>
      <c r="I187" s="49">
        <v>115.49</v>
      </c>
      <c r="J187" s="49">
        <v>3.09</v>
      </c>
    </row>
    <row r="188" spans="1:10" ht="38.25" x14ac:dyDescent="0.2">
      <c r="A188" s="45" t="s">
        <v>557</v>
      </c>
      <c r="B188" s="46" t="s">
        <v>769</v>
      </c>
      <c r="C188" s="45" t="s">
        <v>12</v>
      </c>
      <c r="D188" s="45" t="s">
        <v>770</v>
      </c>
      <c r="E188" s="63" t="s">
        <v>560</v>
      </c>
      <c r="F188" s="63"/>
      <c r="G188" s="47" t="s">
        <v>771</v>
      </c>
      <c r="H188" s="48">
        <v>2.6800000000000001E-2</v>
      </c>
      <c r="I188" s="49">
        <v>39.090000000000003</v>
      </c>
      <c r="J188" s="49">
        <v>1.04</v>
      </c>
    </row>
    <row r="189" spans="1:10" ht="25.5" x14ac:dyDescent="0.2">
      <c r="A189" s="45" t="s">
        <v>557</v>
      </c>
      <c r="B189" s="46" t="s">
        <v>772</v>
      </c>
      <c r="C189" s="45" t="s">
        <v>12</v>
      </c>
      <c r="D189" s="45" t="s">
        <v>773</v>
      </c>
      <c r="E189" s="63" t="s">
        <v>560</v>
      </c>
      <c r="F189" s="63"/>
      <c r="G189" s="47" t="s">
        <v>47</v>
      </c>
      <c r="H189" s="48">
        <v>1</v>
      </c>
      <c r="I189" s="49">
        <v>42.21</v>
      </c>
      <c r="J189" s="49">
        <v>42.21</v>
      </c>
    </row>
    <row r="190" spans="1:10" ht="25.5" x14ac:dyDescent="0.2">
      <c r="A190" s="45" t="s">
        <v>557</v>
      </c>
      <c r="B190" s="46" t="s">
        <v>774</v>
      </c>
      <c r="C190" s="45" t="s">
        <v>12</v>
      </c>
      <c r="D190" s="45" t="s">
        <v>775</v>
      </c>
      <c r="E190" s="63" t="s">
        <v>566</v>
      </c>
      <c r="F190" s="63"/>
      <c r="G190" s="47" t="s">
        <v>43</v>
      </c>
      <c r="H190" s="48">
        <v>1.2782</v>
      </c>
      <c r="I190" s="49">
        <v>2.2799999999999998</v>
      </c>
      <c r="J190" s="49">
        <v>2.91</v>
      </c>
    </row>
    <row r="191" spans="1:10" ht="14.25" x14ac:dyDescent="0.2">
      <c r="A191" s="50"/>
      <c r="B191" s="50"/>
      <c r="C191" s="50"/>
      <c r="D191" s="50"/>
      <c r="E191" s="50" t="s">
        <v>575</v>
      </c>
      <c r="F191" s="51">
        <v>74.41</v>
      </c>
      <c r="G191" s="50" t="s">
        <v>576</v>
      </c>
      <c r="H191" s="51">
        <v>0</v>
      </c>
      <c r="I191" s="50" t="s">
        <v>577</v>
      </c>
      <c r="J191" s="51">
        <v>74.41</v>
      </c>
    </row>
    <row r="192" spans="1:10" ht="25.5" x14ac:dyDescent="0.2">
      <c r="A192" s="50"/>
      <c r="B192" s="50"/>
      <c r="C192" s="50"/>
      <c r="D192" s="50"/>
      <c r="E192" s="50" t="s">
        <v>578</v>
      </c>
      <c r="F192" s="51">
        <v>0</v>
      </c>
      <c r="G192" s="50"/>
      <c r="H192" s="61" t="s">
        <v>579</v>
      </c>
      <c r="I192" s="61"/>
      <c r="J192" s="51">
        <v>384.09</v>
      </c>
    </row>
    <row r="193" spans="1:10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</row>
    <row r="194" spans="1:10" ht="15" x14ac:dyDescent="0.2">
      <c r="A194" s="32" t="s">
        <v>58</v>
      </c>
      <c r="B194" s="33" t="s">
        <v>1</v>
      </c>
      <c r="C194" s="32" t="s">
        <v>2</v>
      </c>
      <c r="D194" s="32" t="s">
        <v>3</v>
      </c>
      <c r="E194" s="60" t="s">
        <v>551</v>
      </c>
      <c r="F194" s="60"/>
      <c r="G194" s="34" t="s">
        <v>4</v>
      </c>
      <c r="H194" s="33" t="s">
        <v>5</v>
      </c>
      <c r="I194" s="33" t="s">
        <v>6</v>
      </c>
      <c r="J194" s="33" t="s">
        <v>7</v>
      </c>
    </row>
    <row r="195" spans="1:10" ht="38.25" x14ac:dyDescent="0.2">
      <c r="A195" s="35" t="s">
        <v>552</v>
      </c>
      <c r="B195" s="36" t="s">
        <v>59</v>
      </c>
      <c r="C195" s="35" t="s">
        <v>12</v>
      </c>
      <c r="D195" s="35" t="s">
        <v>60</v>
      </c>
      <c r="E195" s="64" t="s">
        <v>608</v>
      </c>
      <c r="F195" s="64"/>
      <c r="G195" s="37" t="s">
        <v>47</v>
      </c>
      <c r="H195" s="38">
        <v>1</v>
      </c>
      <c r="I195" s="39">
        <v>656.93</v>
      </c>
      <c r="J195" s="39">
        <v>656.93</v>
      </c>
    </row>
    <row r="196" spans="1:10" ht="38.25" x14ac:dyDescent="0.2">
      <c r="A196" s="40" t="s">
        <v>554</v>
      </c>
      <c r="B196" s="41" t="s">
        <v>688</v>
      </c>
      <c r="C196" s="40" t="s">
        <v>12</v>
      </c>
      <c r="D196" s="40" t="s">
        <v>689</v>
      </c>
      <c r="E196" s="62" t="s">
        <v>608</v>
      </c>
      <c r="F196" s="62"/>
      <c r="G196" s="42" t="s">
        <v>47</v>
      </c>
      <c r="H196" s="43">
        <v>0.26119999999999999</v>
      </c>
      <c r="I196" s="44">
        <v>82.53</v>
      </c>
      <c r="J196" s="44">
        <v>21.55</v>
      </c>
    </row>
    <row r="197" spans="1:10" ht="38.25" x14ac:dyDescent="0.2">
      <c r="A197" s="40" t="s">
        <v>554</v>
      </c>
      <c r="B197" s="41" t="s">
        <v>690</v>
      </c>
      <c r="C197" s="40" t="s">
        <v>12</v>
      </c>
      <c r="D197" s="40" t="s">
        <v>691</v>
      </c>
      <c r="E197" s="62" t="s">
        <v>608</v>
      </c>
      <c r="F197" s="62"/>
      <c r="G197" s="42" t="s">
        <v>47</v>
      </c>
      <c r="H197" s="43">
        <v>0.30070000000000002</v>
      </c>
      <c r="I197" s="44">
        <v>84.69</v>
      </c>
      <c r="J197" s="44">
        <v>25.46</v>
      </c>
    </row>
    <row r="198" spans="1:10" ht="38.25" x14ac:dyDescent="0.2">
      <c r="A198" s="40" t="s">
        <v>554</v>
      </c>
      <c r="B198" s="41" t="s">
        <v>776</v>
      </c>
      <c r="C198" s="40" t="s">
        <v>12</v>
      </c>
      <c r="D198" s="40" t="s">
        <v>777</v>
      </c>
      <c r="E198" s="62" t="s">
        <v>608</v>
      </c>
      <c r="F198" s="62"/>
      <c r="G198" s="42" t="s">
        <v>47</v>
      </c>
      <c r="H198" s="43">
        <v>8.3000000000000004E-2</v>
      </c>
      <c r="I198" s="44">
        <v>72.150000000000006</v>
      </c>
      <c r="J198" s="44">
        <v>5.98</v>
      </c>
    </row>
    <row r="199" spans="1:10" ht="38.25" x14ac:dyDescent="0.2">
      <c r="A199" s="40" t="s">
        <v>554</v>
      </c>
      <c r="B199" s="41" t="s">
        <v>778</v>
      </c>
      <c r="C199" s="40" t="s">
        <v>12</v>
      </c>
      <c r="D199" s="40" t="s">
        <v>779</v>
      </c>
      <c r="E199" s="62" t="s">
        <v>608</v>
      </c>
      <c r="F199" s="62"/>
      <c r="G199" s="42" t="s">
        <v>47</v>
      </c>
      <c r="H199" s="43">
        <v>9.5600000000000004E-2</v>
      </c>
      <c r="I199" s="44">
        <v>73.67</v>
      </c>
      <c r="J199" s="44">
        <v>7.04</v>
      </c>
    </row>
    <row r="200" spans="1:10" ht="38.25" x14ac:dyDescent="0.2">
      <c r="A200" s="40" t="s">
        <v>554</v>
      </c>
      <c r="B200" s="41" t="s">
        <v>692</v>
      </c>
      <c r="C200" s="40" t="s">
        <v>12</v>
      </c>
      <c r="D200" s="40" t="s">
        <v>693</v>
      </c>
      <c r="E200" s="62" t="s">
        <v>608</v>
      </c>
      <c r="F200" s="62"/>
      <c r="G200" s="42" t="s">
        <v>47</v>
      </c>
      <c r="H200" s="43">
        <v>0.40810000000000002</v>
      </c>
      <c r="I200" s="44">
        <v>97.05</v>
      </c>
      <c r="J200" s="44">
        <v>39.6</v>
      </c>
    </row>
    <row r="201" spans="1:10" ht="38.25" x14ac:dyDescent="0.2">
      <c r="A201" s="40" t="s">
        <v>554</v>
      </c>
      <c r="B201" s="41" t="s">
        <v>694</v>
      </c>
      <c r="C201" s="40" t="s">
        <v>12</v>
      </c>
      <c r="D201" s="40" t="s">
        <v>695</v>
      </c>
      <c r="E201" s="62" t="s">
        <v>608</v>
      </c>
      <c r="F201" s="62"/>
      <c r="G201" s="42" t="s">
        <v>47</v>
      </c>
      <c r="H201" s="43">
        <v>0.31819999999999998</v>
      </c>
      <c r="I201" s="44">
        <v>122.83</v>
      </c>
      <c r="J201" s="44">
        <v>39.08</v>
      </c>
    </row>
    <row r="202" spans="1:10" ht="38.25" x14ac:dyDescent="0.2">
      <c r="A202" s="40" t="s">
        <v>554</v>
      </c>
      <c r="B202" s="41" t="s">
        <v>780</v>
      </c>
      <c r="C202" s="40" t="s">
        <v>12</v>
      </c>
      <c r="D202" s="40" t="s">
        <v>781</v>
      </c>
      <c r="E202" s="62" t="s">
        <v>608</v>
      </c>
      <c r="F202" s="62"/>
      <c r="G202" s="42" t="s">
        <v>47</v>
      </c>
      <c r="H202" s="43">
        <v>0.12970000000000001</v>
      </c>
      <c r="I202" s="44">
        <v>82.72</v>
      </c>
      <c r="J202" s="44">
        <v>10.72</v>
      </c>
    </row>
    <row r="203" spans="1:10" ht="38.25" x14ac:dyDescent="0.2">
      <c r="A203" s="40" t="s">
        <v>554</v>
      </c>
      <c r="B203" s="41" t="s">
        <v>782</v>
      </c>
      <c r="C203" s="40" t="s">
        <v>12</v>
      </c>
      <c r="D203" s="40" t="s">
        <v>783</v>
      </c>
      <c r="E203" s="62" t="s">
        <v>608</v>
      </c>
      <c r="F203" s="62"/>
      <c r="G203" s="42" t="s">
        <v>47</v>
      </c>
      <c r="H203" s="43">
        <v>0.1011</v>
      </c>
      <c r="I203" s="44">
        <v>102.26</v>
      </c>
      <c r="J203" s="44">
        <v>10.33</v>
      </c>
    </row>
    <row r="204" spans="1:10" ht="51" x14ac:dyDescent="0.2">
      <c r="A204" s="40" t="s">
        <v>554</v>
      </c>
      <c r="B204" s="41" t="s">
        <v>696</v>
      </c>
      <c r="C204" s="40" t="s">
        <v>12</v>
      </c>
      <c r="D204" s="40" t="s">
        <v>697</v>
      </c>
      <c r="E204" s="62" t="s">
        <v>698</v>
      </c>
      <c r="F204" s="62"/>
      <c r="G204" s="42" t="s">
        <v>47</v>
      </c>
      <c r="H204" s="43">
        <v>1.3566</v>
      </c>
      <c r="I204" s="44">
        <v>10.9</v>
      </c>
      <c r="J204" s="44">
        <v>14.78</v>
      </c>
    </row>
    <row r="205" spans="1:10" ht="51" x14ac:dyDescent="0.2">
      <c r="A205" s="40" t="s">
        <v>554</v>
      </c>
      <c r="B205" s="41" t="s">
        <v>699</v>
      </c>
      <c r="C205" s="40" t="s">
        <v>12</v>
      </c>
      <c r="D205" s="40" t="s">
        <v>700</v>
      </c>
      <c r="E205" s="62" t="s">
        <v>698</v>
      </c>
      <c r="F205" s="62"/>
      <c r="G205" s="42" t="s">
        <v>47</v>
      </c>
      <c r="H205" s="43">
        <v>1.3566</v>
      </c>
      <c r="I205" s="44">
        <v>59.23</v>
      </c>
      <c r="J205" s="44">
        <v>80.349999999999994</v>
      </c>
    </row>
    <row r="206" spans="1:10" ht="38.25" x14ac:dyDescent="0.2">
      <c r="A206" s="40" t="s">
        <v>554</v>
      </c>
      <c r="B206" s="41" t="s">
        <v>701</v>
      </c>
      <c r="C206" s="40" t="s">
        <v>12</v>
      </c>
      <c r="D206" s="40" t="s">
        <v>702</v>
      </c>
      <c r="E206" s="62" t="s">
        <v>703</v>
      </c>
      <c r="F206" s="62"/>
      <c r="G206" s="42" t="s">
        <v>38</v>
      </c>
      <c r="H206" s="43">
        <v>3.4799999999999998E-2</v>
      </c>
      <c r="I206" s="44">
        <v>291.69</v>
      </c>
      <c r="J206" s="44">
        <v>10.15</v>
      </c>
    </row>
    <row r="207" spans="1:10" ht="38.25" x14ac:dyDescent="0.2">
      <c r="A207" s="40" t="s">
        <v>554</v>
      </c>
      <c r="B207" s="41" t="s">
        <v>784</v>
      </c>
      <c r="C207" s="40" t="s">
        <v>12</v>
      </c>
      <c r="D207" s="40" t="s">
        <v>785</v>
      </c>
      <c r="E207" s="62" t="s">
        <v>703</v>
      </c>
      <c r="F207" s="62"/>
      <c r="G207" s="42" t="s">
        <v>38</v>
      </c>
      <c r="H207" s="43">
        <v>5.2200000000000003E-2</v>
      </c>
      <c r="I207" s="44">
        <v>51.45</v>
      </c>
      <c r="J207" s="44">
        <v>2.68</v>
      </c>
    </row>
    <row r="208" spans="1:10" ht="25.5" x14ac:dyDescent="0.2">
      <c r="A208" s="40" t="s">
        <v>554</v>
      </c>
      <c r="B208" s="41" t="s">
        <v>786</v>
      </c>
      <c r="C208" s="40" t="s">
        <v>12</v>
      </c>
      <c r="D208" s="40" t="s">
        <v>787</v>
      </c>
      <c r="E208" s="62" t="s">
        <v>703</v>
      </c>
      <c r="F208" s="62"/>
      <c r="G208" s="42" t="s">
        <v>47</v>
      </c>
      <c r="H208" s="43">
        <v>9.0499999999999997E-2</v>
      </c>
      <c r="I208" s="44">
        <v>563.21</v>
      </c>
      <c r="J208" s="44">
        <v>50.97</v>
      </c>
    </row>
    <row r="209" spans="1:10" ht="25.5" x14ac:dyDescent="0.2">
      <c r="A209" s="40" t="s">
        <v>554</v>
      </c>
      <c r="B209" s="41" t="s">
        <v>704</v>
      </c>
      <c r="C209" s="40" t="s">
        <v>12</v>
      </c>
      <c r="D209" s="40" t="s">
        <v>705</v>
      </c>
      <c r="E209" s="62" t="s">
        <v>664</v>
      </c>
      <c r="F209" s="62"/>
      <c r="G209" s="42" t="s">
        <v>47</v>
      </c>
      <c r="H209" s="43">
        <v>6.4000000000000003E-3</v>
      </c>
      <c r="I209" s="44">
        <v>13.71</v>
      </c>
      <c r="J209" s="44">
        <v>0.08</v>
      </c>
    </row>
    <row r="210" spans="1:10" ht="25.5" x14ac:dyDescent="0.2">
      <c r="A210" s="40" t="s">
        <v>554</v>
      </c>
      <c r="B210" s="41" t="s">
        <v>706</v>
      </c>
      <c r="C210" s="40" t="s">
        <v>12</v>
      </c>
      <c r="D210" s="40" t="s">
        <v>707</v>
      </c>
      <c r="E210" s="62" t="s">
        <v>664</v>
      </c>
      <c r="F210" s="62"/>
      <c r="G210" s="42" t="s">
        <v>47</v>
      </c>
      <c r="H210" s="43">
        <v>1.3328</v>
      </c>
      <c r="I210" s="44">
        <v>22.86</v>
      </c>
      <c r="J210" s="44">
        <v>30.46</v>
      </c>
    </row>
    <row r="211" spans="1:10" ht="14.25" x14ac:dyDescent="0.2">
      <c r="A211" s="40" t="s">
        <v>554</v>
      </c>
      <c r="B211" s="41" t="s">
        <v>708</v>
      </c>
      <c r="C211" s="40" t="s">
        <v>12</v>
      </c>
      <c r="D211" s="40" t="s">
        <v>709</v>
      </c>
      <c r="E211" s="62" t="s">
        <v>664</v>
      </c>
      <c r="F211" s="62"/>
      <c r="G211" s="42" t="s">
        <v>107</v>
      </c>
      <c r="H211" s="43">
        <v>2.86E-2</v>
      </c>
      <c r="I211" s="44">
        <v>325.49</v>
      </c>
      <c r="J211" s="44">
        <v>9.3000000000000007</v>
      </c>
    </row>
    <row r="212" spans="1:10" ht="38.25" x14ac:dyDescent="0.2">
      <c r="A212" s="40" t="s">
        <v>554</v>
      </c>
      <c r="B212" s="41" t="s">
        <v>710</v>
      </c>
      <c r="C212" s="40" t="s">
        <v>12</v>
      </c>
      <c r="D212" s="40" t="s">
        <v>711</v>
      </c>
      <c r="E212" s="62" t="s">
        <v>621</v>
      </c>
      <c r="F212" s="62"/>
      <c r="G212" s="42" t="s">
        <v>43</v>
      </c>
      <c r="H212" s="43">
        <v>0.33069999999999999</v>
      </c>
      <c r="I212" s="44">
        <v>6.2</v>
      </c>
      <c r="J212" s="44">
        <v>2.0499999999999998</v>
      </c>
    </row>
    <row r="213" spans="1:10" ht="38.25" x14ac:dyDescent="0.2">
      <c r="A213" s="40" t="s">
        <v>554</v>
      </c>
      <c r="B213" s="41" t="s">
        <v>788</v>
      </c>
      <c r="C213" s="40" t="s">
        <v>12</v>
      </c>
      <c r="D213" s="40" t="s">
        <v>789</v>
      </c>
      <c r="E213" s="62" t="s">
        <v>621</v>
      </c>
      <c r="F213" s="62"/>
      <c r="G213" s="42" t="s">
        <v>43</v>
      </c>
      <c r="H213" s="43">
        <v>0.1305</v>
      </c>
      <c r="I213" s="44">
        <v>7.32</v>
      </c>
      <c r="J213" s="44">
        <v>0.95</v>
      </c>
    </row>
    <row r="214" spans="1:10" ht="38.25" x14ac:dyDescent="0.2">
      <c r="A214" s="40" t="s">
        <v>554</v>
      </c>
      <c r="B214" s="41" t="s">
        <v>712</v>
      </c>
      <c r="C214" s="40" t="s">
        <v>12</v>
      </c>
      <c r="D214" s="40" t="s">
        <v>713</v>
      </c>
      <c r="E214" s="62" t="s">
        <v>621</v>
      </c>
      <c r="F214" s="62"/>
      <c r="G214" s="42" t="s">
        <v>43</v>
      </c>
      <c r="H214" s="43">
        <v>0.15659999999999999</v>
      </c>
      <c r="I214" s="44">
        <v>7.66</v>
      </c>
      <c r="J214" s="44">
        <v>1.19</v>
      </c>
    </row>
    <row r="215" spans="1:10" ht="38.25" x14ac:dyDescent="0.2">
      <c r="A215" s="40" t="s">
        <v>554</v>
      </c>
      <c r="B215" s="41" t="s">
        <v>790</v>
      </c>
      <c r="C215" s="40" t="s">
        <v>12</v>
      </c>
      <c r="D215" s="40" t="s">
        <v>791</v>
      </c>
      <c r="E215" s="62" t="s">
        <v>621</v>
      </c>
      <c r="F215" s="62"/>
      <c r="G215" s="42" t="s">
        <v>43</v>
      </c>
      <c r="H215" s="43">
        <v>2.6100000000000002E-2</v>
      </c>
      <c r="I215" s="44">
        <v>8.82</v>
      </c>
      <c r="J215" s="44">
        <v>0.23</v>
      </c>
    </row>
    <row r="216" spans="1:10" ht="38.25" x14ac:dyDescent="0.2">
      <c r="A216" s="40" t="s">
        <v>554</v>
      </c>
      <c r="B216" s="41" t="s">
        <v>792</v>
      </c>
      <c r="C216" s="40" t="s">
        <v>12</v>
      </c>
      <c r="D216" s="40" t="s">
        <v>793</v>
      </c>
      <c r="E216" s="62" t="s">
        <v>621</v>
      </c>
      <c r="F216" s="62"/>
      <c r="G216" s="42" t="s">
        <v>38</v>
      </c>
      <c r="H216" s="43">
        <v>3.4799999999999998E-2</v>
      </c>
      <c r="I216" s="44">
        <v>4.75</v>
      </c>
      <c r="J216" s="44">
        <v>0.16</v>
      </c>
    </row>
    <row r="217" spans="1:10" ht="38.25" x14ac:dyDescent="0.2">
      <c r="A217" s="40" t="s">
        <v>554</v>
      </c>
      <c r="B217" s="41" t="s">
        <v>794</v>
      </c>
      <c r="C217" s="40" t="s">
        <v>12</v>
      </c>
      <c r="D217" s="40" t="s">
        <v>795</v>
      </c>
      <c r="E217" s="62" t="s">
        <v>621</v>
      </c>
      <c r="F217" s="62"/>
      <c r="G217" s="42" t="s">
        <v>38</v>
      </c>
      <c r="H217" s="43">
        <v>3.4799999999999998E-2</v>
      </c>
      <c r="I217" s="44">
        <v>5.84</v>
      </c>
      <c r="J217" s="44">
        <v>0.2</v>
      </c>
    </row>
    <row r="218" spans="1:10" ht="38.25" x14ac:dyDescent="0.2">
      <c r="A218" s="40" t="s">
        <v>554</v>
      </c>
      <c r="B218" s="41" t="s">
        <v>505</v>
      </c>
      <c r="C218" s="40" t="s">
        <v>12</v>
      </c>
      <c r="D218" s="40" t="s">
        <v>506</v>
      </c>
      <c r="E218" s="62" t="s">
        <v>621</v>
      </c>
      <c r="F218" s="62"/>
      <c r="G218" s="42" t="s">
        <v>38</v>
      </c>
      <c r="H218" s="43">
        <v>1.7399999999999999E-2</v>
      </c>
      <c r="I218" s="44">
        <v>7.76</v>
      </c>
      <c r="J218" s="44">
        <v>0.13</v>
      </c>
    </row>
    <row r="219" spans="1:10" ht="38.25" x14ac:dyDescent="0.2">
      <c r="A219" s="40" t="s">
        <v>554</v>
      </c>
      <c r="B219" s="41" t="s">
        <v>714</v>
      </c>
      <c r="C219" s="40" t="s">
        <v>12</v>
      </c>
      <c r="D219" s="40" t="s">
        <v>715</v>
      </c>
      <c r="E219" s="62" t="s">
        <v>621</v>
      </c>
      <c r="F219" s="62"/>
      <c r="G219" s="42" t="s">
        <v>38</v>
      </c>
      <c r="H219" s="43">
        <v>6.9599999999999995E-2</v>
      </c>
      <c r="I219" s="44">
        <v>9.7799999999999994</v>
      </c>
      <c r="J219" s="44">
        <v>0.68</v>
      </c>
    </row>
    <row r="220" spans="1:10" ht="38.25" x14ac:dyDescent="0.2">
      <c r="A220" s="40" t="s">
        <v>554</v>
      </c>
      <c r="B220" s="41" t="s">
        <v>716</v>
      </c>
      <c r="C220" s="40" t="s">
        <v>12</v>
      </c>
      <c r="D220" s="40" t="s">
        <v>717</v>
      </c>
      <c r="E220" s="62" t="s">
        <v>621</v>
      </c>
      <c r="F220" s="62"/>
      <c r="G220" s="42" t="s">
        <v>43</v>
      </c>
      <c r="H220" s="43">
        <v>1.2529999999999999</v>
      </c>
      <c r="I220" s="44">
        <v>1.72</v>
      </c>
      <c r="J220" s="44">
        <v>2.15</v>
      </c>
    </row>
    <row r="221" spans="1:10" ht="38.25" x14ac:dyDescent="0.2">
      <c r="A221" s="40" t="s">
        <v>554</v>
      </c>
      <c r="B221" s="41" t="s">
        <v>718</v>
      </c>
      <c r="C221" s="40" t="s">
        <v>12</v>
      </c>
      <c r="D221" s="40" t="s">
        <v>719</v>
      </c>
      <c r="E221" s="62" t="s">
        <v>621</v>
      </c>
      <c r="F221" s="62"/>
      <c r="G221" s="42" t="s">
        <v>43</v>
      </c>
      <c r="H221" s="43">
        <v>0.46989999999999998</v>
      </c>
      <c r="I221" s="44">
        <v>2.4300000000000002</v>
      </c>
      <c r="J221" s="44">
        <v>1.1399999999999999</v>
      </c>
    </row>
    <row r="222" spans="1:10" ht="38.25" x14ac:dyDescent="0.2">
      <c r="A222" s="40" t="s">
        <v>554</v>
      </c>
      <c r="B222" s="41" t="s">
        <v>796</v>
      </c>
      <c r="C222" s="40" t="s">
        <v>12</v>
      </c>
      <c r="D222" s="40" t="s">
        <v>797</v>
      </c>
      <c r="E222" s="62" t="s">
        <v>621</v>
      </c>
      <c r="F222" s="62"/>
      <c r="G222" s="42" t="s">
        <v>43</v>
      </c>
      <c r="H222" s="43">
        <v>1.0442</v>
      </c>
      <c r="I222" s="44">
        <v>3.84</v>
      </c>
      <c r="J222" s="44">
        <v>4</v>
      </c>
    </row>
    <row r="223" spans="1:10" ht="25.5" x14ac:dyDescent="0.2">
      <c r="A223" s="40" t="s">
        <v>554</v>
      </c>
      <c r="B223" s="41" t="s">
        <v>798</v>
      </c>
      <c r="C223" s="40" t="s">
        <v>12</v>
      </c>
      <c r="D223" s="40" t="s">
        <v>799</v>
      </c>
      <c r="E223" s="62" t="s">
        <v>621</v>
      </c>
      <c r="F223" s="62"/>
      <c r="G223" s="42" t="s">
        <v>43</v>
      </c>
      <c r="H223" s="43">
        <v>0.2611</v>
      </c>
      <c r="I223" s="44">
        <v>8</v>
      </c>
      <c r="J223" s="44">
        <v>2.08</v>
      </c>
    </row>
    <row r="224" spans="1:10" ht="25.5" x14ac:dyDescent="0.2">
      <c r="A224" s="40" t="s">
        <v>554</v>
      </c>
      <c r="B224" s="41" t="s">
        <v>720</v>
      </c>
      <c r="C224" s="40" t="s">
        <v>12</v>
      </c>
      <c r="D224" s="40" t="s">
        <v>721</v>
      </c>
      <c r="E224" s="62" t="s">
        <v>621</v>
      </c>
      <c r="F224" s="62"/>
      <c r="G224" s="42" t="s">
        <v>38</v>
      </c>
      <c r="H224" s="43">
        <v>0.13919999999999999</v>
      </c>
      <c r="I224" s="44">
        <v>8.11</v>
      </c>
      <c r="J224" s="44">
        <v>1.1200000000000001</v>
      </c>
    </row>
    <row r="225" spans="1:10" ht="25.5" x14ac:dyDescent="0.2">
      <c r="A225" s="40" t="s">
        <v>554</v>
      </c>
      <c r="B225" s="41" t="s">
        <v>722</v>
      </c>
      <c r="C225" s="40" t="s">
        <v>12</v>
      </c>
      <c r="D225" s="40" t="s">
        <v>723</v>
      </c>
      <c r="E225" s="62" t="s">
        <v>621</v>
      </c>
      <c r="F225" s="62"/>
      <c r="G225" s="42" t="s">
        <v>38</v>
      </c>
      <c r="H225" s="43">
        <v>1.7399999999999999E-2</v>
      </c>
      <c r="I225" s="44">
        <v>17.71</v>
      </c>
      <c r="J225" s="44">
        <v>0.3</v>
      </c>
    </row>
    <row r="226" spans="1:10" ht="25.5" x14ac:dyDescent="0.2">
      <c r="A226" s="40" t="s">
        <v>554</v>
      </c>
      <c r="B226" s="41" t="s">
        <v>724</v>
      </c>
      <c r="C226" s="40" t="s">
        <v>12</v>
      </c>
      <c r="D226" s="40" t="s">
        <v>725</v>
      </c>
      <c r="E226" s="62" t="s">
        <v>621</v>
      </c>
      <c r="F226" s="62"/>
      <c r="G226" s="42" t="s">
        <v>38</v>
      </c>
      <c r="H226" s="43">
        <v>5.2200000000000003E-2</v>
      </c>
      <c r="I226" s="44">
        <v>10.77</v>
      </c>
      <c r="J226" s="44">
        <v>0.56000000000000005</v>
      </c>
    </row>
    <row r="227" spans="1:10" ht="38.25" x14ac:dyDescent="0.2">
      <c r="A227" s="40" t="s">
        <v>554</v>
      </c>
      <c r="B227" s="41" t="s">
        <v>800</v>
      </c>
      <c r="C227" s="40" t="s">
        <v>12</v>
      </c>
      <c r="D227" s="40" t="s">
        <v>801</v>
      </c>
      <c r="E227" s="62" t="s">
        <v>621</v>
      </c>
      <c r="F227" s="62"/>
      <c r="G227" s="42" t="s">
        <v>38</v>
      </c>
      <c r="H227" s="43">
        <v>5.2200000000000003E-2</v>
      </c>
      <c r="I227" s="44">
        <v>122.14</v>
      </c>
      <c r="J227" s="44">
        <v>6.37</v>
      </c>
    </row>
    <row r="228" spans="1:10" ht="25.5" x14ac:dyDescent="0.2">
      <c r="A228" s="40" t="s">
        <v>554</v>
      </c>
      <c r="B228" s="41" t="s">
        <v>431</v>
      </c>
      <c r="C228" s="40" t="s">
        <v>12</v>
      </c>
      <c r="D228" s="40" t="s">
        <v>432</v>
      </c>
      <c r="E228" s="62" t="s">
        <v>621</v>
      </c>
      <c r="F228" s="62"/>
      <c r="G228" s="42" t="s">
        <v>38</v>
      </c>
      <c r="H228" s="43">
        <v>0.10440000000000001</v>
      </c>
      <c r="I228" s="44">
        <v>12.5</v>
      </c>
      <c r="J228" s="44">
        <v>1.3</v>
      </c>
    </row>
    <row r="229" spans="1:10" ht="38.25" x14ac:dyDescent="0.2">
      <c r="A229" s="40" t="s">
        <v>554</v>
      </c>
      <c r="B229" s="41" t="s">
        <v>726</v>
      </c>
      <c r="C229" s="40" t="s">
        <v>12</v>
      </c>
      <c r="D229" s="40" t="s">
        <v>727</v>
      </c>
      <c r="E229" s="62" t="s">
        <v>621</v>
      </c>
      <c r="F229" s="62"/>
      <c r="G229" s="42" t="s">
        <v>38</v>
      </c>
      <c r="H229" s="43">
        <v>1.7399999999999999E-2</v>
      </c>
      <c r="I229" s="44">
        <v>54</v>
      </c>
      <c r="J229" s="44">
        <v>0.93</v>
      </c>
    </row>
    <row r="230" spans="1:10" ht="25.5" x14ac:dyDescent="0.2">
      <c r="A230" s="40" t="s">
        <v>554</v>
      </c>
      <c r="B230" s="41" t="s">
        <v>802</v>
      </c>
      <c r="C230" s="40" t="s">
        <v>12</v>
      </c>
      <c r="D230" s="40" t="s">
        <v>803</v>
      </c>
      <c r="E230" s="62" t="s">
        <v>621</v>
      </c>
      <c r="F230" s="62"/>
      <c r="G230" s="42" t="s">
        <v>38</v>
      </c>
      <c r="H230" s="43">
        <v>1.7399999999999999E-2</v>
      </c>
      <c r="I230" s="44">
        <v>30.93</v>
      </c>
      <c r="J230" s="44">
        <v>0.53</v>
      </c>
    </row>
    <row r="231" spans="1:10" ht="25.5" x14ac:dyDescent="0.2">
      <c r="A231" s="40" t="s">
        <v>554</v>
      </c>
      <c r="B231" s="41" t="s">
        <v>804</v>
      </c>
      <c r="C231" s="40" t="s">
        <v>12</v>
      </c>
      <c r="D231" s="40" t="s">
        <v>805</v>
      </c>
      <c r="E231" s="62" t="s">
        <v>621</v>
      </c>
      <c r="F231" s="62"/>
      <c r="G231" s="42" t="s">
        <v>38</v>
      </c>
      <c r="H231" s="43">
        <v>1.7399999999999999E-2</v>
      </c>
      <c r="I231" s="44">
        <v>42.29</v>
      </c>
      <c r="J231" s="44">
        <v>0.73</v>
      </c>
    </row>
    <row r="232" spans="1:10" ht="25.5" x14ac:dyDescent="0.2">
      <c r="A232" s="40" t="s">
        <v>554</v>
      </c>
      <c r="B232" s="41" t="s">
        <v>728</v>
      </c>
      <c r="C232" s="40" t="s">
        <v>12</v>
      </c>
      <c r="D232" s="40" t="s">
        <v>729</v>
      </c>
      <c r="E232" s="62" t="s">
        <v>621</v>
      </c>
      <c r="F232" s="62"/>
      <c r="G232" s="42" t="s">
        <v>38</v>
      </c>
      <c r="H232" s="43">
        <v>3.4799999999999998E-2</v>
      </c>
      <c r="I232" s="44">
        <v>20.65</v>
      </c>
      <c r="J232" s="44">
        <v>0.71</v>
      </c>
    </row>
    <row r="233" spans="1:10" ht="25.5" x14ac:dyDescent="0.2">
      <c r="A233" s="40" t="s">
        <v>554</v>
      </c>
      <c r="B233" s="41" t="s">
        <v>734</v>
      </c>
      <c r="C233" s="40" t="s">
        <v>12</v>
      </c>
      <c r="D233" s="40" t="s">
        <v>735</v>
      </c>
      <c r="E233" s="62" t="s">
        <v>621</v>
      </c>
      <c r="F233" s="62"/>
      <c r="G233" s="42" t="s">
        <v>38</v>
      </c>
      <c r="H233" s="43">
        <v>0.13919999999999999</v>
      </c>
      <c r="I233" s="44">
        <v>73.03</v>
      </c>
      <c r="J233" s="44">
        <v>10.16</v>
      </c>
    </row>
    <row r="234" spans="1:10" ht="25.5" x14ac:dyDescent="0.2">
      <c r="A234" s="40" t="s">
        <v>554</v>
      </c>
      <c r="B234" s="41" t="s">
        <v>806</v>
      </c>
      <c r="C234" s="40" t="s">
        <v>12</v>
      </c>
      <c r="D234" s="40" t="s">
        <v>807</v>
      </c>
      <c r="E234" s="62" t="s">
        <v>621</v>
      </c>
      <c r="F234" s="62"/>
      <c r="G234" s="42" t="s">
        <v>38</v>
      </c>
      <c r="H234" s="43">
        <v>5.2200000000000003E-2</v>
      </c>
      <c r="I234" s="44">
        <v>46.58</v>
      </c>
      <c r="J234" s="44">
        <v>2.4300000000000002</v>
      </c>
    </row>
    <row r="235" spans="1:10" ht="25.5" x14ac:dyDescent="0.2">
      <c r="A235" s="40" t="s">
        <v>554</v>
      </c>
      <c r="B235" s="41" t="s">
        <v>808</v>
      </c>
      <c r="C235" s="40" t="s">
        <v>12</v>
      </c>
      <c r="D235" s="40" t="s">
        <v>809</v>
      </c>
      <c r="E235" s="62" t="s">
        <v>621</v>
      </c>
      <c r="F235" s="62"/>
      <c r="G235" s="42" t="s">
        <v>38</v>
      </c>
      <c r="H235" s="43">
        <v>6.9599999999999995E-2</v>
      </c>
      <c r="I235" s="44">
        <v>71.150000000000006</v>
      </c>
      <c r="J235" s="44">
        <v>4.95</v>
      </c>
    </row>
    <row r="236" spans="1:10" ht="38.25" x14ac:dyDescent="0.2">
      <c r="A236" s="40" t="s">
        <v>554</v>
      </c>
      <c r="B236" s="41" t="s">
        <v>736</v>
      </c>
      <c r="C236" s="40" t="s">
        <v>12</v>
      </c>
      <c r="D236" s="40" t="s">
        <v>737</v>
      </c>
      <c r="E236" s="62" t="s">
        <v>738</v>
      </c>
      <c r="F236" s="62"/>
      <c r="G236" s="42" t="s">
        <v>43</v>
      </c>
      <c r="H236" s="43">
        <v>0.16309999999999999</v>
      </c>
      <c r="I236" s="44">
        <v>12.08</v>
      </c>
      <c r="J236" s="44">
        <v>1.97</v>
      </c>
    </row>
    <row r="237" spans="1:10" ht="38.25" x14ac:dyDescent="0.2">
      <c r="A237" s="40" t="s">
        <v>554</v>
      </c>
      <c r="B237" s="41" t="s">
        <v>810</v>
      </c>
      <c r="C237" s="40" t="s">
        <v>12</v>
      </c>
      <c r="D237" s="40" t="s">
        <v>811</v>
      </c>
      <c r="E237" s="62" t="s">
        <v>738</v>
      </c>
      <c r="F237" s="62"/>
      <c r="G237" s="42" t="s">
        <v>43</v>
      </c>
      <c r="H237" s="43">
        <v>0.2235</v>
      </c>
      <c r="I237" s="44">
        <v>17.47</v>
      </c>
      <c r="J237" s="44">
        <v>3.9</v>
      </c>
    </row>
    <row r="238" spans="1:10" ht="38.25" x14ac:dyDescent="0.2">
      <c r="A238" s="40" t="s">
        <v>554</v>
      </c>
      <c r="B238" s="41" t="s">
        <v>739</v>
      </c>
      <c r="C238" s="40" t="s">
        <v>12</v>
      </c>
      <c r="D238" s="40" t="s">
        <v>740</v>
      </c>
      <c r="E238" s="62" t="s">
        <v>738</v>
      </c>
      <c r="F238" s="62"/>
      <c r="G238" s="42" t="s">
        <v>43</v>
      </c>
      <c r="H238" s="43">
        <v>4.7E-2</v>
      </c>
      <c r="I238" s="44">
        <v>34.229999999999997</v>
      </c>
      <c r="J238" s="44">
        <v>1.6</v>
      </c>
    </row>
    <row r="239" spans="1:10" ht="38.25" x14ac:dyDescent="0.2">
      <c r="A239" s="40" t="s">
        <v>554</v>
      </c>
      <c r="B239" s="41" t="s">
        <v>741</v>
      </c>
      <c r="C239" s="40" t="s">
        <v>12</v>
      </c>
      <c r="D239" s="40" t="s">
        <v>742</v>
      </c>
      <c r="E239" s="62" t="s">
        <v>738</v>
      </c>
      <c r="F239" s="62"/>
      <c r="G239" s="42" t="s">
        <v>38</v>
      </c>
      <c r="H239" s="43">
        <v>0.17399999999999999</v>
      </c>
      <c r="I239" s="44">
        <v>5.8</v>
      </c>
      <c r="J239" s="44">
        <v>1</v>
      </c>
    </row>
    <row r="240" spans="1:10" ht="38.25" x14ac:dyDescent="0.2">
      <c r="A240" s="40" t="s">
        <v>554</v>
      </c>
      <c r="B240" s="41" t="s">
        <v>812</v>
      </c>
      <c r="C240" s="40" t="s">
        <v>12</v>
      </c>
      <c r="D240" s="40" t="s">
        <v>813</v>
      </c>
      <c r="E240" s="62" t="s">
        <v>738</v>
      </c>
      <c r="F240" s="62"/>
      <c r="G240" s="42" t="s">
        <v>38</v>
      </c>
      <c r="H240" s="43">
        <v>1.7399999999999999E-2</v>
      </c>
      <c r="I240" s="44">
        <v>6.65</v>
      </c>
      <c r="J240" s="44">
        <v>0.11</v>
      </c>
    </row>
    <row r="241" spans="1:10" ht="38.25" x14ac:dyDescent="0.2">
      <c r="A241" s="40" t="s">
        <v>554</v>
      </c>
      <c r="B241" s="41" t="s">
        <v>814</v>
      </c>
      <c r="C241" s="40" t="s">
        <v>12</v>
      </c>
      <c r="D241" s="40" t="s">
        <v>815</v>
      </c>
      <c r="E241" s="62" t="s">
        <v>738</v>
      </c>
      <c r="F241" s="62"/>
      <c r="G241" s="42" t="s">
        <v>38</v>
      </c>
      <c r="H241" s="43">
        <v>5.2200000000000003E-2</v>
      </c>
      <c r="I241" s="44">
        <v>21.08</v>
      </c>
      <c r="J241" s="44">
        <v>1.1000000000000001</v>
      </c>
    </row>
    <row r="242" spans="1:10" ht="38.25" x14ac:dyDescent="0.2">
      <c r="A242" s="40" t="s">
        <v>554</v>
      </c>
      <c r="B242" s="41" t="s">
        <v>816</v>
      </c>
      <c r="C242" s="40" t="s">
        <v>12</v>
      </c>
      <c r="D242" s="40" t="s">
        <v>817</v>
      </c>
      <c r="E242" s="62" t="s">
        <v>738</v>
      </c>
      <c r="F242" s="62"/>
      <c r="G242" s="42" t="s">
        <v>38</v>
      </c>
      <c r="H242" s="43">
        <v>1.7399999999999999E-2</v>
      </c>
      <c r="I242" s="44">
        <v>11.54</v>
      </c>
      <c r="J242" s="44">
        <v>0.2</v>
      </c>
    </row>
    <row r="243" spans="1:10" ht="25.5" x14ac:dyDescent="0.2">
      <c r="A243" s="40" t="s">
        <v>554</v>
      </c>
      <c r="B243" s="41" t="s">
        <v>743</v>
      </c>
      <c r="C243" s="40" t="s">
        <v>12</v>
      </c>
      <c r="D243" s="40" t="s">
        <v>744</v>
      </c>
      <c r="E243" s="62" t="s">
        <v>738</v>
      </c>
      <c r="F243" s="62"/>
      <c r="G243" s="42" t="s">
        <v>38</v>
      </c>
      <c r="H243" s="43">
        <v>3.4799999999999998E-2</v>
      </c>
      <c r="I243" s="44">
        <v>238.35</v>
      </c>
      <c r="J243" s="44">
        <v>8.2899999999999991</v>
      </c>
    </row>
    <row r="244" spans="1:10" ht="38.25" x14ac:dyDescent="0.2">
      <c r="A244" s="40" t="s">
        <v>554</v>
      </c>
      <c r="B244" s="41" t="s">
        <v>818</v>
      </c>
      <c r="C244" s="40" t="s">
        <v>12</v>
      </c>
      <c r="D244" s="40" t="s">
        <v>819</v>
      </c>
      <c r="E244" s="62" t="s">
        <v>738</v>
      </c>
      <c r="F244" s="62"/>
      <c r="G244" s="42" t="s">
        <v>38</v>
      </c>
      <c r="H244" s="43">
        <v>6.9599999999999995E-2</v>
      </c>
      <c r="I244" s="44">
        <v>8.1</v>
      </c>
      <c r="J244" s="44">
        <v>0.56000000000000005</v>
      </c>
    </row>
    <row r="245" spans="1:10" ht="25.5" x14ac:dyDescent="0.2">
      <c r="A245" s="40" t="s">
        <v>554</v>
      </c>
      <c r="B245" s="41" t="s">
        <v>820</v>
      </c>
      <c r="C245" s="40" t="s">
        <v>12</v>
      </c>
      <c r="D245" s="40" t="s">
        <v>821</v>
      </c>
      <c r="E245" s="62" t="s">
        <v>738</v>
      </c>
      <c r="F245" s="62"/>
      <c r="G245" s="42" t="s">
        <v>38</v>
      </c>
      <c r="H245" s="43">
        <v>5.2200000000000003E-2</v>
      </c>
      <c r="I245" s="44">
        <v>325.97000000000003</v>
      </c>
      <c r="J245" s="44">
        <v>17.010000000000002</v>
      </c>
    </row>
    <row r="246" spans="1:10" ht="51" x14ac:dyDescent="0.2">
      <c r="A246" s="40" t="s">
        <v>554</v>
      </c>
      <c r="B246" s="41" t="s">
        <v>749</v>
      </c>
      <c r="C246" s="40" t="s">
        <v>12</v>
      </c>
      <c r="D246" s="40" t="s">
        <v>750</v>
      </c>
      <c r="E246" s="62" t="s">
        <v>738</v>
      </c>
      <c r="F246" s="62"/>
      <c r="G246" s="42" t="s">
        <v>38</v>
      </c>
      <c r="H246" s="43">
        <v>5.2200000000000003E-2</v>
      </c>
      <c r="I246" s="44">
        <v>158.31</v>
      </c>
      <c r="J246" s="44">
        <v>8.26</v>
      </c>
    </row>
    <row r="247" spans="1:10" ht="38.25" x14ac:dyDescent="0.2">
      <c r="A247" s="40" t="s">
        <v>554</v>
      </c>
      <c r="B247" s="41" t="s">
        <v>751</v>
      </c>
      <c r="C247" s="40" t="s">
        <v>12</v>
      </c>
      <c r="D247" s="40" t="s">
        <v>752</v>
      </c>
      <c r="E247" s="62" t="s">
        <v>738</v>
      </c>
      <c r="F247" s="62"/>
      <c r="G247" s="42" t="s">
        <v>38</v>
      </c>
      <c r="H247" s="43">
        <v>0.17399999999999999</v>
      </c>
      <c r="I247" s="44">
        <v>91.41</v>
      </c>
      <c r="J247" s="44">
        <v>15.9</v>
      </c>
    </row>
    <row r="248" spans="1:10" ht="38.25" x14ac:dyDescent="0.2">
      <c r="A248" s="40" t="s">
        <v>554</v>
      </c>
      <c r="B248" s="41" t="s">
        <v>822</v>
      </c>
      <c r="C248" s="40" t="s">
        <v>12</v>
      </c>
      <c r="D248" s="40" t="s">
        <v>823</v>
      </c>
      <c r="E248" s="62" t="s">
        <v>738</v>
      </c>
      <c r="F248" s="62"/>
      <c r="G248" s="42" t="s">
        <v>38</v>
      </c>
      <c r="H248" s="43">
        <v>6.9599999999999995E-2</v>
      </c>
      <c r="I248" s="44">
        <v>33.119999999999997</v>
      </c>
      <c r="J248" s="44">
        <v>2.2999999999999998</v>
      </c>
    </row>
    <row r="249" spans="1:10" ht="25.5" x14ac:dyDescent="0.2">
      <c r="A249" s="40" t="s">
        <v>554</v>
      </c>
      <c r="B249" s="41" t="s">
        <v>824</v>
      </c>
      <c r="C249" s="40" t="s">
        <v>12</v>
      </c>
      <c r="D249" s="40" t="s">
        <v>825</v>
      </c>
      <c r="E249" s="62" t="s">
        <v>738</v>
      </c>
      <c r="F249" s="62"/>
      <c r="G249" s="42" t="s">
        <v>43</v>
      </c>
      <c r="H249" s="43">
        <v>7.22E-2</v>
      </c>
      <c r="I249" s="44">
        <v>8.7100000000000009</v>
      </c>
      <c r="J249" s="44">
        <v>0.62</v>
      </c>
    </row>
    <row r="250" spans="1:10" ht="25.5" x14ac:dyDescent="0.2">
      <c r="A250" s="40" t="s">
        <v>554</v>
      </c>
      <c r="B250" s="41" t="s">
        <v>826</v>
      </c>
      <c r="C250" s="40" t="s">
        <v>12</v>
      </c>
      <c r="D250" s="40" t="s">
        <v>827</v>
      </c>
      <c r="E250" s="62" t="s">
        <v>738</v>
      </c>
      <c r="F250" s="62"/>
      <c r="G250" s="42" t="s">
        <v>43</v>
      </c>
      <c r="H250" s="43">
        <v>7.22E-2</v>
      </c>
      <c r="I250" s="44">
        <v>8.8800000000000008</v>
      </c>
      <c r="J250" s="44">
        <v>0.64</v>
      </c>
    </row>
    <row r="251" spans="1:10" ht="51" x14ac:dyDescent="0.2">
      <c r="A251" s="40" t="s">
        <v>554</v>
      </c>
      <c r="B251" s="41" t="s">
        <v>753</v>
      </c>
      <c r="C251" s="40" t="s">
        <v>12</v>
      </c>
      <c r="D251" s="40" t="s">
        <v>754</v>
      </c>
      <c r="E251" s="62" t="s">
        <v>738</v>
      </c>
      <c r="F251" s="62"/>
      <c r="G251" s="42" t="s">
        <v>43</v>
      </c>
      <c r="H251" s="43">
        <v>0.4612</v>
      </c>
      <c r="I251" s="44">
        <v>1.78</v>
      </c>
      <c r="J251" s="44">
        <v>0.82</v>
      </c>
    </row>
    <row r="252" spans="1:10" ht="38.25" x14ac:dyDescent="0.2">
      <c r="A252" s="40" t="s">
        <v>554</v>
      </c>
      <c r="B252" s="41" t="s">
        <v>755</v>
      </c>
      <c r="C252" s="40" t="s">
        <v>12</v>
      </c>
      <c r="D252" s="40" t="s">
        <v>756</v>
      </c>
      <c r="E252" s="62" t="s">
        <v>738</v>
      </c>
      <c r="F252" s="62"/>
      <c r="G252" s="42" t="s">
        <v>43</v>
      </c>
      <c r="H252" s="43">
        <v>0.1827</v>
      </c>
      <c r="I252" s="44">
        <v>0.89</v>
      </c>
      <c r="J252" s="44">
        <v>0.16</v>
      </c>
    </row>
    <row r="253" spans="1:10" ht="25.5" x14ac:dyDescent="0.2">
      <c r="A253" s="40" t="s">
        <v>554</v>
      </c>
      <c r="B253" s="41" t="s">
        <v>757</v>
      </c>
      <c r="C253" s="40" t="s">
        <v>12</v>
      </c>
      <c r="D253" s="40" t="s">
        <v>758</v>
      </c>
      <c r="E253" s="62" t="s">
        <v>759</v>
      </c>
      <c r="F253" s="62"/>
      <c r="G253" s="42" t="s">
        <v>107</v>
      </c>
      <c r="H253" s="43">
        <v>2.7900000000000001E-2</v>
      </c>
      <c r="I253" s="44">
        <v>56.96</v>
      </c>
      <c r="J253" s="44">
        <v>1.58</v>
      </c>
    </row>
    <row r="254" spans="1:10" ht="14.25" x14ac:dyDescent="0.2">
      <c r="A254" s="40" t="s">
        <v>554</v>
      </c>
      <c r="B254" s="41" t="s">
        <v>760</v>
      </c>
      <c r="C254" s="40" t="s">
        <v>12</v>
      </c>
      <c r="D254" s="40" t="s">
        <v>761</v>
      </c>
      <c r="E254" s="62" t="s">
        <v>759</v>
      </c>
      <c r="F254" s="62"/>
      <c r="G254" s="42" t="s">
        <v>107</v>
      </c>
      <c r="H254" s="43">
        <v>7.1999999999999998E-3</v>
      </c>
      <c r="I254" s="44">
        <v>34.53</v>
      </c>
      <c r="J254" s="44">
        <v>0.24</v>
      </c>
    </row>
    <row r="255" spans="1:10" ht="51" x14ac:dyDescent="0.2">
      <c r="A255" s="40" t="s">
        <v>554</v>
      </c>
      <c r="B255" s="41" t="s">
        <v>179</v>
      </c>
      <c r="C255" s="40" t="s">
        <v>12</v>
      </c>
      <c r="D255" s="40" t="s">
        <v>180</v>
      </c>
      <c r="E255" s="62" t="s">
        <v>828</v>
      </c>
      <c r="F255" s="62"/>
      <c r="G255" s="42" t="s">
        <v>47</v>
      </c>
      <c r="H255" s="43">
        <v>0.46750000000000003</v>
      </c>
      <c r="I255" s="44">
        <v>61.81</v>
      </c>
      <c r="J255" s="44">
        <v>28.89</v>
      </c>
    </row>
    <row r="256" spans="1:10" ht="25.5" x14ac:dyDescent="0.2">
      <c r="A256" s="40" t="s">
        <v>554</v>
      </c>
      <c r="B256" s="41" t="s">
        <v>762</v>
      </c>
      <c r="C256" s="40" t="s">
        <v>12</v>
      </c>
      <c r="D256" s="40" t="s">
        <v>763</v>
      </c>
      <c r="E256" s="62" t="s">
        <v>764</v>
      </c>
      <c r="F256" s="62"/>
      <c r="G256" s="42" t="s">
        <v>47</v>
      </c>
      <c r="H256" s="43">
        <v>2.4441999999999999</v>
      </c>
      <c r="I256" s="44">
        <v>8.08</v>
      </c>
      <c r="J256" s="44">
        <v>19.739999999999998</v>
      </c>
    </row>
    <row r="257" spans="1:10" ht="51" x14ac:dyDescent="0.2">
      <c r="A257" s="40" t="s">
        <v>554</v>
      </c>
      <c r="B257" s="41" t="s">
        <v>829</v>
      </c>
      <c r="C257" s="40" t="s">
        <v>12</v>
      </c>
      <c r="D257" s="40" t="s">
        <v>830</v>
      </c>
      <c r="E257" s="62" t="s">
        <v>831</v>
      </c>
      <c r="F257" s="62"/>
      <c r="G257" s="42" t="s">
        <v>47</v>
      </c>
      <c r="H257" s="43">
        <v>0.46279999999999999</v>
      </c>
      <c r="I257" s="44">
        <v>36.32</v>
      </c>
      <c r="J257" s="44">
        <v>16.8</v>
      </c>
    </row>
    <row r="258" spans="1:10" ht="25.5" x14ac:dyDescent="0.2">
      <c r="A258" s="40" t="s">
        <v>554</v>
      </c>
      <c r="B258" s="41" t="s">
        <v>832</v>
      </c>
      <c r="C258" s="40" t="s">
        <v>12</v>
      </c>
      <c r="D258" s="40" t="s">
        <v>833</v>
      </c>
      <c r="E258" s="62" t="s">
        <v>831</v>
      </c>
      <c r="F258" s="62"/>
      <c r="G258" s="42" t="s">
        <v>47</v>
      </c>
      <c r="H258" s="43">
        <v>0.51339999999999997</v>
      </c>
      <c r="I258" s="44">
        <v>26.73</v>
      </c>
      <c r="J258" s="44">
        <v>13.72</v>
      </c>
    </row>
    <row r="259" spans="1:10" ht="38.25" x14ac:dyDescent="0.2">
      <c r="A259" s="40" t="s">
        <v>554</v>
      </c>
      <c r="B259" s="41" t="s">
        <v>834</v>
      </c>
      <c r="C259" s="40" t="s">
        <v>12</v>
      </c>
      <c r="D259" s="40" t="s">
        <v>835</v>
      </c>
      <c r="E259" s="62" t="s">
        <v>836</v>
      </c>
      <c r="F259" s="62"/>
      <c r="G259" s="42" t="s">
        <v>47</v>
      </c>
      <c r="H259" s="43">
        <v>0.76790000000000003</v>
      </c>
      <c r="I259" s="44">
        <v>11.34</v>
      </c>
      <c r="J259" s="44">
        <v>8.6999999999999993</v>
      </c>
    </row>
    <row r="260" spans="1:10" ht="51" x14ac:dyDescent="0.2">
      <c r="A260" s="40" t="s">
        <v>554</v>
      </c>
      <c r="B260" s="41" t="s">
        <v>837</v>
      </c>
      <c r="C260" s="40" t="s">
        <v>12</v>
      </c>
      <c r="D260" s="40" t="s">
        <v>838</v>
      </c>
      <c r="E260" s="62" t="s">
        <v>836</v>
      </c>
      <c r="F260" s="62"/>
      <c r="G260" s="42" t="s">
        <v>47</v>
      </c>
      <c r="H260" s="43">
        <v>0.1681</v>
      </c>
      <c r="I260" s="44">
        <v>13.21</v>
      </c>
      <c r="J260" s="44">
        <v>2.2200000000000002</v>
      </c>
    </row>
    <row r="261" spans="1:10" ht="25.5" x14ac:dyDescent="0.2">
      <c r="A261" s="40" t="s">
        <v>554</v>
      </c>
      <c r="B261" s="41" t="s">
        <v>839</v>
      </c>
      <c r="C261" s="40" t="s">
        <v>12</v>
      </c>
      <c r="D261" s="40" t="s">
        <v>840</v>
      </c>
      <c r="E261" s="62" t="s">
        <v>836</v>
      </c>
      <c r="F261" s="62"/>
      <c r="G261" s="42" t="s">
        <v>47</v>
      </c>
      <c r="H261" s="43">
        <v>0.18940000000000001</v>
      </c>
      <c r="I261" s="44">
        <v>34.119999999999997</v>
      </c>
      <c r="J261" s="44">
        <v>6.46</v>
      </c>
    </row>
    <row r="262" spans="1:10" ht="38.25" x14ac:dyDescent="0.2">
      <c r="A262" s="40" t="s">
        <v>554</v>
      </c>
      <c r="B262" s="41" t="s">
        <v>841</v>
      </c>
      <c r="C262" s="40" t="s">
        <v>12</v>
      </c>
      <c r="D262" s="40" t="s">
        <v>842</v>
      </c>
      <c r="E262" s="62" t="s">
        <v>836</v>
      </c>
      <c r="F262" s="62"/>
      <c r="G262" s="42" t="s">
        <v>47</v>
      </c>
      <c r="H262" s="43">
        <v>0.1681</v>
      </c>
      <c r="I262" s="44">
        <v>46.83</v>
      </c>
      <c r="J262" s="44">
        <v>7.87</v>
      </c>
    </row>
    <row r="263" spans="1:10" ht="63.75" x14ac:dyDescent="0.2">
      <c r="A263" s="40" t="s">
        <v>554</v>
      </c>
      <c r="B263" s="41" t="s">
        <v>843</v>
      </c>
      <c r="C263" s="40" t="s">
        <v>12</v>
      </c>
      <c r="D263" s="40" t="s">
        <v>844</v>
      </c>
      <c r="E263" s="62" t="s">
        <v>836</v>
      </c>
      <c r="F263" s="62"/>
      <c r="G263" s="42" t="s">
        <v>47</v>
      </c>
      <c r="H263" s="43">
        <v>0.76790000000000003</v>
      </c>
      <c r="I263" s="44">
        <v>32.81</v>
      </c>
      <c r="J263" s="44">
        <v>25.19</v>
      </c>
    </row>
    <row r="264" spans="1:10" ht="25.5" x14ac:dyDescent="0.2">
      <c r="A264" s="45" t="s">
        <v>557</v>
      </c>
      <c r="B264" s="46" t="s">
        <v>845</v>
      </c>
      <c r="C264" s="45" t="s">
        <v>12</v>
      </c>
      <c r="D264" s="45" t="s">
        <v>846</v>
      </c>
      <c r="E264" s="63" t="s">
        <v>560</v>
      </c>
      <c r="F264" s="63"/>
      <c r="G264" s="47" t="s">
        <v>38</v>
      </c>
      <c r="H264" s="48">
        <v>3.4799999999999998E-2</v>
      </c>
      <c r="I264" s="49">
        <v>24.75</v>
      </c>
      <c r="J264" s="49">
        <v>0.86</v>
      </c>
    </row>
    <row r="265" spans="1:10" ht="38.25" x14ac:dyDescent="0.2">
      <c r="A265" s="45" t="s">
        <v>557</v>
      </c>
      <c r="B265" s="46" t="s">
        <v>769</v>
      </c>
      <c r="C265" s="45" t="s">
        <v>12</v>
      </c>
      <c r="D265" s="45" t="s">
        <v>770</v>
      </c>
      <c r="E265" s="63" t="s">
        <v>560</v>
      </c>
      <c r="F265" s="63"/>
      <c r="G265" s="47" t="s">
        <v>771</v>
      </c>
      <c r="H265" s="48">
        <v>3.4799999999999998E-2</v>
      </c>
      <c r="I265" s="49">
        <v>39.090000000000003</v>
      </c>
      <c r="J265" s="49">
        <v>1.36</v>
      </c>
    </row>
    <row r="266" spans="1:10" ht="25.5" x14ac:dyDescent="0.2">
      <c r="A266" s="45" t="s">
        <v>557</v>
      </c>
      <c r="B266" s="46" t="s">
        <v>772</v>
      </c>
      <c r="C266" s="45" t="s">
        <v>12</v>
      </c>
      <c r="D266" s="45" t="s">
        <v>773</v>
      </c>
      <c r="E266" s="63" t="s">
        <v>560</v>
      </c>
      <c r="F266" s="63"/>
      <c r="G266" s="47" t="s">
        <v>47</v>
      </c>
      <c r="H266" s="48">
        <v>0.97619999999999996</v>
      </c>
      <c r="I266" s="49">
        <v>42.21</v>
      </c>
      <c r="J266" s="49">
        <v>41.2</v>
      </c>
    </row>
    <row r="267" spans="1:10" ht="25.5" x14ac:dyDescent="0.2">
      <c r="A267" s="45" t="s">
        <v>557</v>
      </c>
      <c r="B267" s="46" t="s">
        <v>847</v>
      </c>
      <c r="C267" s="45" t="s">
        <v>12</v>
      </c>
      <c r="D267" s="45" t="s">
        <v>848</v>
      </c>
      <c r="E267" s="63" t="s">
        <v>560</v>
      </c>
      <c r="F267" s="63"/>
      <c r="G267" s="47" t="s">
        <v>38</v>
      </c>
      <c r="H267" s="48">
        <v>1.7399999999999999E-2</v>
      </c>
      <c r="I267" s="49">
        <v>7.87</v>
      </c>
      <c r="J267" s="49">
        <v>0.13</v>
      </c>
    </row>
    <row r="268" spans="1:10" ht="25.5" x14ac:dyDescent="0.2">
      <c r="A268" s="45" t="s">
        <v>557</v>
      </c>
      <c r="B268" s="46" t="s">
        <v>849</v>
      </c>
      <c r="C268" s="45" t="s">
        <v>12</v>
      </c>
      <c r="D268" s="45" t="s">
        <v>850</v>
      </c>
      <c r="E268" s="63" t="s">
        <v>560</v>
      </c>
      <c r="F268" s="63"/>
      <c r="G268" s="47" t="s">
        <v>38</v>
      </c>
      <c r="H268" s="48">
        <v>3.4799999999999998E-2</v>
      </c>
      <c r="I268" s="49">
        <v>10.47</v>
      </c>
      <c r="J268" s="49">
        <v>0.36</v>
      </c>
    </row>
    <row r="269" spans="1:10" ht="25.5" x14ac:dyDescent="0.2">
      <c r="A269" s="45" t="s">
        <v>557</v>
      </c>
      <c r="B269" s="46" t="s">
        <v>851</v>
      </c>
      <c r="C269" s="45" t="s">
        <v>12</v>
      </c>
      <c r="D269" s="45" t="s">
        <v>852</v>
      </c>
      <c r="E269" s="63" t="s">
        <v>560</v>
      </c>
      <c r="F269" s="63"/>
      <c r="G269" s="47" t="s">
        <v>38</v>
      </c>
      <c r="H269" s="48">
        <v>1.7399999999999999E-2</v>
      </c>
      <c r="I269" s="49">
        <v>427.4</v>
      </c>
      <c r="J269" s="49">
        <v>7.43</v>
      </c>
    </row>
    <row r="270" spans="1:10" ht="38.25" x14ac:dyDescent="0.2">
      <c r="A270" s="45" t="s">
        <v>557</v>
      </c>
      <c r="B270" s="46" t="s">
        <v>853</v>
      </c>
      <c r="C270" s="45" t="s">
        <v>12</v>
      </c>
      <c r="D270" s="45" t="s">
        <v>854</v>
      </c>
      <c r="E270" s="63" t="s">
        <v>560</v>
      </c>
      <c r="F270" s="63"/>
      <c r="G270" s="47" t="s">
        <v>47</v>
      </c>
      <c r="H270" s="48">
        <v>5.6399999999999999E-2</v>
      </c>
      <c r="I270" s="49">
        <v>60.74</v>
      </c>
      <c r="J270" s="49">
        <v>3.42</v>
      </c>
    </row>
    <row r="271" spans="1:10" ht="25.5" x14ac:dyDescent="0.2">
      <c r="A271" s="45" t="s">
        <v>557</v>
      </c>
      <c r="B271" s="46" t="s">
        <v>855</v>
      </c>
      <c r="C271" s="45" t="s">
        <v>12</v>
      </c>
      <c r="D271" s="45" t="s">
        <v>856</v>
      </c>
      <c r="E271" s="63" t="s">
        <v>560</v>
      </c>
      <c r="F271" s="63"/>
      <c r="G271" s="47" t="s">
        <v>38</v>
      </c>
      <c r="H271" s="48">
        <v>1.7399999999999999E-2</v>
      </c>
      <c r="I271" s="49">
        <v>157.97999999999999</v>
      </c>
      <c r="J271" s="49">
        <v>2.74</v>
      </c>
    </row>
    <row r="272" spans="1:10" ht="14.25" x14ac:dyDescent="0.2">
      <c r="A272" s="50"/>
      <c r="B272" s="50"/>
      <c r="C272" s="50"/>
      <c r="D272" s="50"/>
      <c r="E272" s="50" t="s">
        <v>575</v>
      </c>
      <c r="F272" s="51">
        <v>128.88999999999999</v>
      </c>
      <c r="G272" s="50" t="s">
        <v>576</v>
      </c>
      <c r="H272" s="51">
        <v>0</v>
      </c>
      <c r="I272" s="50" t="s">
        <v>577</v>
      </c>
      <c r="J272" s="51">
        <v>128.88999999999999</v>
      </c>
    </row>
    <row r="273" spans="1:10" ht="25.5" x14ac:dyDescent="0.2">
      <c r="A273" s="50"/>
      <c r="B273" s="50"/>
      <c r="C273" s="50"/>
      <c r="D273" s="50"/>
      <c r="E273" s="50" t="s">
        <v>578</v>
      </c>
      <c r="F273" s="51">
        <v>0</v>
      </c>
      <c r="G273" s="50"/>
      <c r="H273" s="61" t="s">
        <v>579</v>
      </c>
      <c r="I273" s="61"/>
      <c r="J273" s="51">
        <v>656.93</v>
      </c>
    </row>
    <row r="274" spans="1:10" ht="14.25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</row>
    <row r="275" spans="1:10" ht="15" x14ac:dyDescent="0.2">
      <c r="A275" s="32" t="s">
        <v>61</v>
      </c>
      <c r="B275" s="33" t="s">
        <v>1</v>
      </c>
      <c r="C275" s="32" t="s">
        <v>2</v>
      </c>
      <c r="D275" s="32" t="s">
        <v>3</v>
      </c>
      <c r="E275" s="60" t="s">
        <v>551</v>
      </c>
      <c r="F275" s="60"/>
      <c r="G275" s="34" t="s">
        <v>4</v>
      </c>
      <c r="H275" s="33" t="s">
        <v>5</v>
      </c>
      <c r="I275" s="33" t="s">
        <v>6</v>
      </c>
      <c r="J275" s="33" t="s">
        <v>7</v>
      </c>
    </row>
    <row r="276" spans="1:10" ht="25.5" x14ac:dyDescent="0.2">
      <c r="A276" s="35" t="s">
        <v>552</v>
      </c>
      <c r="B276" s="36" t="s">
        <v>62</v>
      </c>
      <c r="C276" s="35" t="s">
        <v>12</v>
      </c>
      <c r="D276" s="35" t="s">
        <v>63</v>
      </c>
      <c r="E276" s="64" t="s">
        <v>608</v>
      </c>
      <c r="F276" s="64"/>
      <c r="G276" s="37" t="s">
        <v>38</v>
      </c>
      <c r="H276" s="38">
        <v>1</v>
      </c>
      <c r="I276" s="39">
        <v>3644.61</v>
      </c>
      <c r="J276" s="39">
        <v>3644.61</v>
      </c>
    </row>
    <row r="277" spans="1:10" ht="25.5" x14ac:dyDescent="0.2">
      <c r="A277" s="40" t="s">
        <v>554</v>
      </c>
      <c r="B277" s="41" t="s">
        <v>857</v>
      </c>
      <c r="C277" s="40" t="s">
        <v>12</v>
      </c>
      <c r="D277" s="40" t="s">
        <v>858</v>
      </c>
      <c r="E277" s="62" t="s">
        <v>608</v>
      </c>
      <c r="F277" s="62"/>
      <c r="G277" s="42" t="s">
        <v>38</v>
      </c>
      <c r="H277" s="43">
        <v>1</v>
      </c>
      <c r="I277" s="44">
        <v>3085.92</v>
      </c>
      <c r="J277" s="44">
        <v>3085.92</v>
      </c>
    </row>
    <row r="278" spans="1:10" ht="38.25" x14ac:dyDescent="0.2">
      <c r="A278" s="40" t="s">
        <v>554</v>
      </c>
      <c r="B278" s="41" t="s">
        <v>859</v>
      </c>
      <c r="C278" s="40" t="s">
        <v>12</v>
      </c>
      <c r="D278" s="40" t="s">
        <v>860</v>
      </c>
      <c r="E278" s="62" t="s">
        <v>738</v>
      </c>
      <c r="F278" s="62"/>
      <c r="G278" s="42" t="s">
        <v>43</v>
      </c>
      <c r="H278" s="43">
        <v>19</v>
      </c>
      <c r="I278" s="44">
        <v>6.57</v>
      </c>
      <c r="J278" s="44">
        <v>124.83</v>
      </c>
    </row>
    <row r="279" spans="1:10" ht="25.5" x14ac:dyDescent="0.2">
      <c r="A279" s="40" t="s">
        <v>554</v>
      </c>
      <c r="B279" s="41" t="s">
        <v>861</v>
      </c>
      <c r="C279" s="40" t="s">
        <v>12</v>
      </c>
      <c r="D279" s="40" t="s">
        <v>862</v>
      </c>
      <c r="E279" s="62" t="s">
        <v>738</v>
      </c>
      <c r="F279" s="62"/>
      <c r="G279" s="42" t="s">
        <v>38</v>
      </c>
      <c r="H279" s="43">
        <v>3</v>
      </c>
      <c r="I279" s="44">
        <v>3.83</v>
      </c>
      <c r="J279" s="44">
        <v>11.49</v>
      </c>
    </row>
    <row r="280" spans="1:10" ht="38.25" x14ac:dyDescent="0.2">
      <c r="A280" s="40" t="s">
        <v>554</v>
      </c>
      <c r="B280" s="41" t="s">
        <v>863</v>
      </c>
      <c r="C280" s="40" t="s">
        <v>12</v>
      </c>
      <c r="D280" s="40" t="s">
        <v>864</v>
      </c>
      <c r="E280" s="62" t="s">
        <v>738</v>
      </c>
      <c r="F280" s="62"/>
      <c r="G280" s="42" t="s">
        <v>38</v>
      </c>
      <c r="H280" s="43">
        <v>2</v>
      </c>
      <c r="I280" s="44">
        <v>6.99</v>
      </c>
      <c r="J280" s="44">
        <v>13.98</v>
      </c>
    </row>
    <row r="281" spans="1:10" ht="51" x14ac:dyDescent="0.2">
      <c r="A281" s="40" t="s">
        <v>554</v>
      </c>
      <c r="B281" s="41" t="s">
        <v>865</v>
      </c>
      <c r="C281" s="40" t="s">
        <v>12</v>
      </c>
      <c r="D281" s="40" t="s">
        <v>866</v>
      </c>
      <c r="E281" s="62" t="s">
        <v>738</v>
      </c>
      <c r="F281" s="62"/>
      <c r="G281" s="42" t="s">
        <v>38</v>
      </c>
      <c r="H281" s="43">
        <v>1</v>
      </c>
      <c r="I281" s="44">
        <v>12.27</v>
      </c>
      <c r="J281" s="44">
        <v>12.27</v>
      </c>
    </row>
    <row r="282" spans="1:10" ht="38.25" x14ac:dyDescent="0.2">
      <c r="A282" s="40" t="s">
        <v>554</v>
      </c>
      <c r="B282" s="41" t="s">
        <v>867</v>
      </c>
      <c r="C282" s="40" t="s">
        <v>12</v>
      </c>
      <c r="D282" s="40" t="s">
        <v>868</v>
      </c>
      <c r="E282" s="62" t="s">
        <v>738</v>
      </c>
      <c r="F282" s="62"/>
      <c r="G282" s="42" t="s">
        <v>38</v>
      </c>
      <c r="H282" s="43">
        <v>1</v>
      </c>
      <c r="I282" s="44">
        <v>37.049999999999997</v>
      </c>
      <c r="J282" s="44">
        <v>37.049999999999997</v>
      </c>
    </row>
    <row r="283" spans="1:10" ht="25.5" x14ac:dyDescent="0.2">
      <c r="A283" s="40" t="s">
        <v>554</v>
      </c>
      <c r="B283" s="41" t="s">
        <v>869</v>
      </c>
      <c r="C283" s="40" t="s">
        <v>12</v>
      </c>
      <c r="D283" s="40" t="s">
        <v>870</v>
      </c>
      <c r="E283" s="62" t="s">
        <v>738</v>
      </c>
      <c r="F283" s="62"/>
      <c r="G283" s="42" t="s">
        <v>38</v>
      </c>
      <c r="H283" s="43">
        <v>1</v>
      </c>
      <c r="I283" s="44">
        <v>23.77</v>
      </c>
      <c r="J283" s="44">
        <v>23.77</v>
      </c>
    </row>
    <row r="284" spans="1:10" ht="14.25" x14ac:dyDescent="0.2">
      <c r="A284" s="45" t="s">
        <v>557</v>
      </c>
      <c r="B284" s="46" t="s">
        <v>871</v>
      </c>
      <c r="C284" s="45" t="s">
        <v>12</v>
      </c>
      <c r="D284" s="45" t="s">
        <v>872</v>
      </c>
      <c r="E284" s="63" t="s">
        <v>560</v>
      </c>
      <c r="F284" s="63"/>
      <c r="G284" s="47" t="s">
        <v>38</v>
      </c>
      <c r="H284" s="48">
        <v>1</v>
      </c>
      <c r="I284" s="49">
        <v>335.3</v>
      </c>
      <c r="J284" s="49">
        <v>335.3</v>
      </c>
    </row>
    <row r="285" spans="1:10" ht="14.25" x14ac:dyDescent="0.2">
      <c r="A285" s="50"/>
      <c r="B285" s="50"/>
      <c r="C285" s="50"/>
      <c r="D285" s="50"/>
      <c r="E285" s="50" t="s">
        <v>575</v>
      </c>
      <c r="F285" s="51">
        <v>204.37</v>
      </c>
      <c r="G285" s="50" t="s">
        <v>576</v>
      </c>
      <c r="H285" s="51">
        <v>0</v>
      </c>
      <c r="I285" s="50" t="s">
        <v>577</v>
      </c>
      <c r="J285" s="51">
        <v>204.37</v>
      </c>
    </row>
    <row r="286" spans="1:10" ht="25.5" x14ac:dyDescent="0.2">
      <c r="A286" s="50"/>
      <c r="B286" s="50"/>
      <c r="C286" s="50"/>
      <c r="D286" s="50"/>
      <c r="E286" s="50" t="s">
        <v>578</v>
      </c>
      <c r="F286" s="51">
        <v>0</v>
      </c>
      <c r="G286" s="50"/>
      <c r="H286" s="61" t="s">
        <v>579</v>
      </c>
      <c r="I286" s="61"/>
      <c r="J286" s="51">
        <v>3644.61</v>
      </c>
    </row>
    <row r="287" spans="1:10" ht="14.25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</row>
    <row r="288" spans="1:10" ht="15" x14ac:dyDescent="0.2">
      <c r="A288" s="32" t="s">
        <v>64</v>
      </c>
      <c r="B288" s="33" t="s">
        <v>1</v>
      </c>
      <c r="C288" s="32" t="s">
        <v>2</v>
      </c>
      <c r="D288" s="32" t="s">
        <v>3</v>
      </c>
      <c r="E288" s="60" t="s">
        <v>551</v>
      </c>
      <c r="F288" s="60"/>
      <c r="G288" s="34" t="s">
        <v>4</v>
      </c>
      <c r="H288" s="33" t="s">
        <v>5</v>
      </c>
      <c r="I288" s="33" t="s">
        <v>6</v>
      </c>
      <c r="J288" s="33" t="s">
        <v>7</v>
      </c>
    </row>
    <row r="289" spans="1:10" ht="25.5" x14ac:dyDescent="0.2">
      <c r="A289" s="35" t="s">
        <v>552</v>
      </c>
      <c r="B289" s="36" t="s">
        <v>65</v>
      </c>
      <c r="C289" s="35" t="s">
        <v>12</v>
      </c>
      <c r="D289" s="35" t="s">
        <v>66</v>
      </c>
      <c r="E289" s="64" t="s">
        <v>553</v>
      </c>
      <c r="F289" s="64"/>
      <c r="G289" s="37" t="s">
        <v>43</v>
      </c>
      <c r="H289" s="38">
        <v>1</v>
      </c>
      <c r="I289" s="39">
        <v>17.18</v>
      </c>
      <c r="J289" s="39">
        <v>17.18</v>
      </c>
    </row>
    <row r="290" spans="1:10" ht="38.25" x14ac:dyDescent="0.2">
      <c r="A290" s="40" t="s">
        <v>554</v>
      </c>
      <c r="B290" s="41" t="s">
        <v>873</v>
      </c>
      <c r="C290" s="40" t="s">
        <v>12</v>
      </c>
      <c r="D290" s="40" t="s">
        <v>874</v>
      </c>
      <c r="E290" s="62" t="s">
        <v>553</v>
      </c>
      <c r="F290" s="62"/>
      <c r="G290" s="42" t="s">
        <v>43</v>
      </c>
      <c r="H290" s="43">
        <v>13.4</v>
      </c>
      <c r="I290" s="44">
        <v>0.39</v>
      </c>
      <c r="J290" s="44">
        <v>5.22</v>
      </c>
    </row>
    <row r="291" spans="1:10" ht="25.5" x14ac:dyDescent="0.2">
      <c r="A291" s="40" t="s">
        <v>554</v>
      </c>
      <c r="B291" s="41" t="s">
        <v>875</v>
      </c>
      <c r="C291" s="40" t="s">
        <v>12</v>
      </c>
      <c r="D291" s="40" t="s">
        <v>876</v>
      </c>
      <c r="E291" s="62" t="s">
        <v>553</v>
      </c>
      <c r="F291" s="62"/>
      <c r="G291" s="42" t="s">
        <v>624</v>
      </c>
      <c r="H291" s="43">
        <v>0.5</v>
      </c>
      <c r="I291" s="44">
        <v>21.05</v>
      </c>
      <c r="J291" s="44">
        <v>10.52</v>
      </c>
    </row>
    <row r="292" spans="1:10" ht="14.25" x14ac:dyDescent="0.2">
      <c r="A292" s="40" t="s">
        <v>554</v>
      </c>
      <c r="B292" s="41" t="s">
        <v>625</v>
      </c>
      <c r="C292" s="40" t="s">
        <v>12</v>
      </c>
      <c r="D292" s="40" t="s">
        <v>626</v>
      </c>
      <c r="E292" s="62" t="s">
        <v>553</v>
      </c>
      <c r="F292" s="62"/>
      <c r="G292" s="42" t="s">
        <v>624</v>
      </c>
      <c r="H292" s="43">
        <v>0.1</v>
      </c>
      <c r="I292" s="44">
        <v>14.4</v>
      </c>
      <c r="J292" s="44">
        <v>1.44</v>
      </c>
    </row>
    <row r="293" spans="1:10" ht="14.25" x14ac:dyDescent="0.2">
      <c r="A293" s="50"/>
      <c r="B293" s="50"/>
      <c r="C293" s="50"/>
      <c r="D293" s="50"/>
      <c r="E293" s="50" t="s">
        <v>575</v>
      </c>
      <c r="F293" s="51">
        <v>12.29</v>
      </c>
      <c r="G293" s="50" t="s">
        <v>576</v>
      </c>
      <c r="H293" s="51">
        <v>0</v>
      </c>
      <c r="I293" s="50" t="s">
        <v>577</v>
      </c>
      <c r="J293" s="51">
        <v>12.29</v>
      </c>
    </row>
    <row r="294" spans="1:10" ht="25.5" x14ac:dyDescent="0.2">
      <c r="A294" s="50"/>
      <c r="B294" s="50"/>
      <c r="C294" s="50"/>
      <c r="D294" s="50"/>
      <c r="E294" s="50" t="s">
        <v>578</v>
      </c>
      <c r="F294" s="51">
        <v>0</v>
      </c>
      <c r="G294" s="50"/>
      <c r="H294" s="61" t="s">
        <v>579</v>
      </c>
      <c r="I294" s="61"/>
      <c r="J294" s="51">
        <v>17.18</v>
      </c>
    </row>
    <row r="295" spans="1:10" ht="14.25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</row>
    <row r="296" spans="1:10" ht="15" x14ac:dyDescent="0.2">
      <c r="A296" s="32" t="s">
        <v>69</v>
      </c>
      <c r="B296" s="33" t="s">
        <v>1</v>
      </c>
      <c r="C296" s="32" t="s">
        <v>2</v>
      </c>
      <c r="D296" s="32" t="s">
        <v>3</v>
      </c>
      <c r="E296" s="60" t="s">
        <v>551</v>
      </c>
      <c r="F296" s="60"/>
      <c r="G296" s="34" t="s">
        <v>4</v>
      </c>
      <c r="H296" s="33" t="s">
        <v>5</v>
      </c>
      <c r="I296" s="33" t="s">
        <v>6</v>
      </c>
      <c r="J296" s="33" t="s">
        <v>7</v>
      </c>
    </row>
    <row r="297" spans="1:10" ht="25.5" x14ac:dyDescent="0.2">
      <c r="A297" s="35" t="s">
        <v>552</v>
      </c>
      <c r="B297" s="36" t="s">
        <v>70</v>
      </c>
      <c r="C297" s="35" t="s">
        <v>12</v>
      </c>
      <c r="D297" s="35" t="s">
        <v>71</v>
      </c>
      <c r="E297" s="64" t="s">
        <v>675</v>
      </c>
      <c r="F297" s="64"/>
      <c r="G297" s="37" t="s">
        <v>47</v>
      </c>
      <c r="H297" s="38">
        <v>1</v>
      </c>
      <c r="I297" s="39">
        <v>0.5</v>
      </c>
      <c r="J297" s="39">
        <v>0.5</v>
      </c>
    </row>
    <row r="298" spans="1:10" ht="38.25" x14ac:dyDescent="0.2">
      <c r="A298" s="40" t="s">
        <v>554</v>
      </c>
      <c r="B298" s="41" t="s">
        <v>877</v>
      </c>
      <c r="C298" s="40" t="s">
        <v>12</v>
      </c>
      <c r="D298" s="40" t="s">
        <v>878</v>
      </c>
      <c r="E298" s="62" t="s">
        <v>879</v>
      </c>
      <c r="F298" s="62"/>
      <c r="G298" s="42" t="s">
        <v>880</v>
      </c>
      <c r="H298" s="43">
        <v>3.0000000000000001E-3</v>
      </c>
      <c r="I298" s="44">
        <v>155.9</v>
      </c>
      <c r="J298" s="44">
        <v>0.46</v>
      </c>
    </row>
    <row r="299" spans="1:10" ht="14.25" x14ac:dyDescent="0.2">
      <c r="A299" s="40" t="s">
        <v>554</v>
      </c>
      <c r="B299" s="41" t="s">
        <v>625</v>
      </c>
      <c r="C299" s="40" t="s">
        <v>12</v>
      </c>
      <c r="D299" s="40" t="s">
        <v>626</v>
      </c>
      <c r="E299" s="62" t="s">
        <v>553</v>
      </c>
      <c r="F299" s="62"/>
      <c r="G299" s="42" t="s">
        <v>624</v>
      </c>
      <c r="H299" s="43">
        <v>3.0000000000000001E-3</v>
      </c>
      <c r="I299" s="44">
        <v>14.4</v>
      </c>
      <c r="J299" s="44">
        <v>0.04</v>
      </c>
    </row>
    <row r="300" spans="1:10" ht="14.25" x14ac:dyDescent="0.2">
      <c r="A300" s="50"/>
      <c r="B300" s="50"/>
      <c r="C300" s="50"/>
      <c r="D300" s="50"/>
      <c r="E300" s="50" t="s">
        <v>575</v>
      </c>
      <c r="F300" s="51">
        <v>0.08</v>
      </c>
      <c r="G300" s="50" t="s">
        <v>576</v>
      </c>
      <c r="H300" s="51">
        <v>0</v>
      </c>
      <c r="I300" s="50" t="s">
        <v>577</v>
      </c>
      <c r="J300" s="51">
        <v>0.08</v>
      </c>
    </row>
    <row r="301" spans="1:10" ht="25.5" x14ac:dyDescent="0.2">
      <c r="A301" s="50"/>
      <c r="B301" s="50"/>
      <c r="C301" s="50"/>
      <c r="D301" s="50"/>
      <c r="E301" s="50" t="s">
        <v>578</v>
      </c>
      <c r="F301" s="51">
        <v>0</v>
      </c>
      <c r="G301" s="50"/>
      <c r="H301" s="61" t="s">
        <v>579</v>
      </c>
      <c r="I301" s="61"/>
      <c r="J301" s="51">
        <v>0.5</v>
      </c>
    </row>
    <row r="302" spans="1:10" ht="14.25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</row>
    <row r="303" spans="1:10" ht="15" x14ac:dyDescent="0.2">
      <c r="A303" s="32" t="s">
        <v>72</v>
      </c>
      <c r="B303" s="33" t="s">
        <v>1</v>
      </c>
      <c r="C303" s="32" t="s">
        <v>2</v>
      </c>
      <c r="D303" s="32" t="s">
        <v>3</v>
      </c>
      <c r="E303" s="60" t="s">
        <v>551</v>
      </c>
      <c r="F303" s="60"/>
      <c r="G303" s="34" t="s">
        <v>4</v>
      </c>
      <c r="H303" s="33" t="s">
        <v>5</v>
      </c>
      <c r="I303" s="33" t="s">
        <v>6</v>
      </c>
      <c r="J303" s="33" t="s">
        <v>7</v>
      </c>
    </row>
    <row r="304" spans="1:10" ht="25.5" x14ac:dyDescent="0.2">
      <c r="A304" s="35" t="s">
        <v>552</v>
      </c>
      <c r="B304" s="36" t="s">
        <v>73</v>
      </c>
      <c r="C304" s="35" t="s">
        <v>12</v>
      </c>
      <c r="D304" s="35" t="s">
        <v>74</v>
      </c>
      <c r="E304" s="64" t="s">
        <v>881</v>
      </c>
      <c r="F304" s="64"/>
      <c r="G304" s="37" t="s">
        <v>38</v>
      </c>
      <c r="H304" s="38">
        <v>1</v>
      </c>
      <c r="I304" s="39">
        <v>170.48</v>
      </c>
      <c r="J304" s="39">
        <v>170.48</v>
      </c>
    </row>
    <row r="305" spans="1:10" ht="14.25" x14ac:dyDescent="0.2">
      <c r="A305" s="40" t="s">
        <v>554</v>
      </c>
      <c r="B305" s="41" t="s">
        <v>882</v>
      </c>
      <c r="C305" s="40" t="s">
        <v>12</v>
      </c>
      <c r="D305" s="40" t="s">
        <v>883</v>
      </c>
      <c r="E305" s="62" t="s">
        <v>553</v>
      </c>
      <c r="F305" s="62"/>
      <c r="G305" s="42" t="s">
        <v>624</v>
      </c>
      <c r="H305" s="43">
        <v>3.8</v>
      </c>
      <c r="I305" s="44">
        <v>23.55</v>
      </c>
      <c r="J305" s="44">
        <v>89.49</v>
      </c>
    </row>
    <row r="306" spans="1:10" ht="14.25" x14ac:dyDescent="0.2">
      <c r="A306" s="40" t="s">
        <v>554</v>
      </c>
      <c r="B306" s="41" t="s">
        <v>884</v>
      </c>
      <c r="C306" s="40" t="s">
        <v>12</v>
      </c>
      <c r="D306" s="40" t="s">
        <v>885</v>
      </c>
      <c r="E306" s="62" t="s">
        <v>553</v>
      </c>
      <c r="F306" s="62"/>
      <c r="G306" s="42" t="s">
        <v>624</v>
      </c>
      <c r="H306" s="43">
        <v>1.9</v>
      </c>
      <c r="I306" s="44">
        <v>42.63</v>
      </c>
      <c r="J306" s="44">
        <v>80.989999999999995</v>
      </c>
    </row>
    <row r="307" spans="1:10" ht="14.25" x14ac:dyDescent="0.2">
      <c r="A307" s="50"/>
      <c r="B307" s="50"/>
      <c r="C307" s="50"/>
      <c r="D307" s="50"/>
      <c r="E307" s="50" t="s">
        <v>575</v>
      </c>
      <c r="F307" s="51">
        <v>143.86000000000001</v>
      </c>
      <c r="G307" s="50" t="s">
        <v>576</v>
      </c>
      <c r="H307" s="51">
        <v>0</v>
      </c>
      <c r="I307" s="50" t="s">
        <v>577</v>
      </c>
      <c r="J307" s="51">
        <v>143.86000000000001</v>
      </c>
    </row>
    <row r="308" spans="1:10" ht="25.5" x14ac:dyDescent="0.2">
      <c r="A308" s="50"/>
      <c r="B308" s="50"/>
      <c r="C308" s="50"/>
      <c r="D308" s="50"/>
      <c r="E308" s="50" t="s">
        <v>578</v>
      </c>
      <c r="F308" s="51">
        <v>0</v>
      </c>
      <c r="G308" s="50"/>
      <c r="H308" s="61" t="s">
        <v>579</v>
      </c>
      <c r="I308" s="61"/>
      <c r="J308" s="51">
        <v>170.48</v>
      </c>
    </row>
    <row r="309" spans="1:10" ht="14.25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</row>
    <row r="310" spans="1:10" ht="15" x14ac:dyDescent="0.2">
      <c r="A310" s="32" t="s">
        <v>75</v>
      </c>
      <c r="B310" s="33" t="s">
        <v>1</v>
      </c>
      <c r="C310" s="32" t="s">
        <v>2</v>
      </c>
      <c r="D310" s="32" t="s">
        <v>3</v>
      </c>
      <c r="E310" s="60" t="s">
        <v>551</v>
      </c>
      <c r="F310" s="60"/>
      <c r="G310" s="34" t="s">
        <v>4</v>
      </c>
      <c r="H310" s="33" t="s">
        <v>5</v>
      </c>
      <c r="I310" s="33" t="s">
        <v>6</v>
      </c>
      <c r="J310" s="33" t="s">
        <v>7</v>
      </c>
    </row>
    <row r="311" spans="1:10" ht="25.5" x14ac:dyDescent="0.2">
      <c r="A311" s="35" t="s">
        <v>552</v>
      </c>
      <c r="B311" s="36" t="s">
        <v>76</v>
      </c>
      <c r="C311" s="35" t="s">
        <v>12</v>
      </c>
      <c r="D311" s="35" t="s">
        <v>77</v>
      </c>
      <c r="E311" s="64" t="s">
        <v>881</v>
      </c>
      <c r="F311" s="64"/>
      <c r="G311" s="37" t="s">
        <v>38</v>
      </c>
      <c r="H311" s="38">
        <v>1</v>
      </c>
      <c r="I311" s="39">
        <v>206.37</v>
      </c>
      <c r="J311" s="39">
        <v>206.37</v>
      </c>
    </row>
    <row r="312" spans="1:10" ht="14.25" x14ac:dyDescent="0.2">
      <c r="A312" s="40" t="s">
        <v>554</v>
      </c>
      <c r="B312" s="41" t="s">
        <v>882</v>
      </c>
      <c r="C312" s="40" t="s">
        <v>12</v>
      </c>
      <c r="D312" s="40" t="s">
        <v>883</v>
      </c>
      <c r="E312" s="62" t="s">
        <v>553</v>
      </c>
      <c r="F312" s="62"/>
      <c r="G312" s="42" t="s">
        <v>624</v>
      </c>
      <c r="H312" s="43">
        <v>4.5999999999999996</v>
      </c>
      <c r="I312" s="44">
        <v>23.55</v>
      </c>
      <c r="J312" s="44">
        <v>108.33</v>
      </c>
    </row>
    <row r="313" spans="1:10" ht="14.25" x14ac:dyDescent="0.2">
      <c r="A313" s="40" t="s">
        <v>554</v>
      </c>
      <c r="B313" s="41" t="s">
        <v>884</v>
      </c>
      <c r="C313" s="40" t="s">
        <v>12</v>
      </c>
      <c r="D313" s="40" t="s">
        <v>885</v>
      </c>
      <c r="E313" s="62" t="s">
        <v>553</v>
      </c>
      <c r="F313" s="62"/>
      <c r="G313" s="42" t="s">
        <v>624</v>
      </c>
      <c r="H313" s="43">
        <v>2.2999999999999998</v>
      </c>
      <c r="I313" s="44">
        <v>42.63</v>
      </c>
      <c r="J313" s="44">
        <v>98.04</v>
      </c>
    </row>
    <row r="314" spans="1:10" ht="14.25" x14ac:dyDescent="0.2">
      <c r="A314" s="50"/>
      <c r="B314" s="50"/>
      <c r="C314" s="50"/>
      <c r="D314" s="50"/>
      <c r="E314" s="50" t="s">
        <v>575</v>
      </c>
      <c r="F314" s="51">
        <v>174.14</v>
      </c>
      <c r="G314" s="50" t="s">
        <v>576</v>
      </c>
      <c r="H314" s="51">
        <v>0</v>
      </c>
      <c r="I314" s="50" t="s">
        <v>577</v>
      </c>
      <c r="J314" s="51">
        <v>174.14</v>
      </c>
    </row>
    <row r="315" spans="1:10" ht="25.5" x14ac:dyDescent="0.2">
      <c r="A315" s="50"/>
      <c r="B315" s="50"/>
      <c r="C315" s="50"/>
      <c r="D315" s="50"/>
      <c r="E315" s="50" t="s">
        <v>578</v>
      </c>
      <c r="F315" s="51">
        <v>0</v>
      </c>
      <c r="G315" s="50"/>
      <c r="H315" s="61" t="s">
        <v>579</v>
      </c>
      <c r="I315" s="61"/>
      <c r="J315" s="51">
        <v>206.37</v>
      </c>
    </row>
    <row r="316" spans="1:10" ht="14.25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</row>
    <row r="317" spans="1:10" ht="15" x14ac:dyDescent="0.2">
      <c r="A317" s="32" t="s">
        <v>78</v>
      </c>
      <c r="B317" s="33" t="s">
        <v>1</v>
      </c>
      <c r="C317" s="32" t="s">
        <v>2</v>
      </c>
      <c r="D317" s="32" t="s">
        <v>3</v>
      </c>
      <c r="E317" s="60" t="s">
        <v>551</v>
      </c>
      <c r="F317" s="60"/>
      <c r="G317" s="34" t="s">
        <v>4</v>
      </c>
      <c r="H317" s="33" t="s">
        <v>5</v>
      </c>
      <c r="I317" s="33" t="s">
        <v>6</v>
      </c>
      <c r="J317" s="33" t="s">
        <v>7</v>
      </c>
    </row>
    <row r="318" spans="1:10" ht="25.5" x14ac:dyDescent="0.2">
      <c r="A318" s="35" t="s">
        <v>552</v>
      </c>
      <c r="B318" s="36" t="s">
        <v>79</v>
      </c>
      <c r="C318" s="35" t="s">
        <v>12</v>
      </c>
      <c r="D318" s="35" t="s">
        <v>80</v>
      </c>
      <c r="E318" s="64" t="s">
        <v>881</v>
      </c>
      <c r="F318" s="64"/>
      <c r="G318" s="37" t="s">
        <v>38</v>
      </c>
      <c r="H318" s="38">
        <v>1</v>
      </c>
      <c r="I318" s="39">
        <v>53.83</v>
      </c>
      <c r="J318" s="39">
        <v>53.83</v>
      </c>
    </row>
    <row r="319" spans="1:10" ht="14.25" x14ac:dyDescent="0.2">
      <c r="A319" s="40" t="s">
        <v>554</v>
      </c>
      <c r="B319" s="41" t="s">
        <v>882</v>
      </c>
      <c r="C319" s="40" t="s">
        <v>12</v>
      </c>
      <c r="D319" s="40" t="s">
        <v>883</v>
      </c>
      <c r="E319" s="62" t="s">
        <v>553</v>
      </c>
      <c r="F319" s="62"/>
      <c r="G319" s="42" t="s">
        <v>624</v>
      </c>
      <c r="H319" s="43">
        <v>1.2</v>
      </c>
      <c r="I319" s="44">
        <v>23.55</v>
      </c>
      <c r="J319" s="44">
        <v>28.26</v>
      </c>
    </row>
    <row r="320" spans="1:10" ht="14.25" x14ac:dyDescent="0.2">
      <c r="A320" s="40" t="s">
        <v>554</v>
      </c>
      <c r="B320" s="41" t="s">
        <v>884</v>
      </c>
      <c r="C320" s="40" t="s">
        <v>12</v>
      </c>
      <c r="D320" s="40" t="s">
        <v>885</v>
      </c>
      <c r="E320" s="62" t="s">
        <v>553</v>
      </c>
      <c r="F320" s="62"/>
      <c r="G320" s="42" t="s">
        <v>624</v>
      </c>
      <c r="H320" s="43">
        <v>0.6</v>
      </c>
      <c r="I320" s="44">
        <v>42.63</v>
      </c>
      <c r="J320" s="44">
        <v>25.57</v>
      </c>
    </row>
    <row r="321" spans="1:10" ht="14.25" x14ac:dyDescent="0.2">
      <c r="A321" s="50"/>
      <c r="B321" s="50"/>
      <c r="C321" s="50"/>
      <c r="D321" s="50"/>
      <c r="E321" s="50" t="s">
        <v>575</v>
      </c>
      <c r="F321" s="51">
        <v>45.42</v>
      </c>
      <c r="G321" s="50" t="s">
        <v>576</v>
      </c>
      <c r="H321" s="51">
        <v>0</v>
      </c>
      <c r="I321" s="50" t="s">
        <v>577</v>
      </c>
      <c r="J321" s="51">
        <v>45.42</v>
      </c>
    </row>
    <row r="322" spans="1:10" ht="25.5" x14ac:dyDescent="0.2">
      <c r="A322" s="50"/>
      <c r="B322" s="50"/>
      <c r="C322" s="50"/>
      <c r="D322" s="50"/>
      <c r="E322" s="50" t="s">
        <v>578</v>
      </c>
      <c r="F322" s="51">
        <v>0</v>
      </c>
      <c r="G322" s="50"/>
      <c r="H322" s="61" t="s">
        <v>579</v>
      </c>
      <c r="I322" s="61"/>
      <c r="J322" s="51">
        <v>53.83</v>
      </c>
    </row>
    <row r="323" spans="1:10" ht="14.25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</row>
    <row r="324" spans="1:10" ht="15" x14ac:dyDescent="0.2">
      <c r="A324" s="32" t="s">
        <v>81</v>
      </c>
      <c r="B324" s="33" t="s">
        <v>1</v>
      </c>
      <c r="C324" s="32" t="s">
        <v>2</v>
      </c>
      <c r="D324" s="32" t="s">
        <v>3</v>
      </c>
      <c r="E324" s="60" t="s">
        <v>551</v>
      </c>
      <c r="F324" s="60"/>
      <c r="G324" s="34" t="s">
        <v>4</v>
      </c>
      <c r="H324" s="33" t="s">
        <v>5</v>
      </c>
      <c r="I324" s="33" t="s">
        <v>6</v>
      </c>
      <c r="J324" s="33" t="s">
        <v>7</v>
      </c>
    </row>
    <row r="325" spans="1:10" ht="14.25" x14ac:dyDescent="0.2">
      <c r="A325" s="35" t="s">
        <v>552</v>
      </c>
      <c r="B325" s="36" t="s">
        <v>82</v>
      </c>
      <c r="C325" s="35" t="s">
        <v>12</v>
      </c>
      <c r="D325" s="35" t="s">
        <v>83</v>
      </c>
      <c r="E325" s="64" t="s">
        <v>881</v>
      </c>
      <c r="F325" s="64"/>
      <c r="G325" s="37" t="s">
        <v>38</v>
      </c>
      <c r="H325" s="38">
        <v>1</v>
      </c>
      <c r="I325" s="39">
        <v>143.56</v>
      </c>
      <c r="J325" s="39">
        <v>143.56</v>
      </c>
    </row>
    <row r="326" spans="1:10" ht="14.25" x14ac:dyDescent="0.2">
      <c r="A326" s="40" t="s">
        <v>554</v>
      </c>
      <c r="B326" s="41" t="s">
        <v>882</v>
      </c>
      <c r="C326" s="40" t="s">
        <v>12</v>
      </c>
      <c r="D326" s="40" t="s">
        <v>883</v>
      </c>
      <c r="E326" s="62" t="s">
        <v>553</v>
      </c>
      <c r="F326" s="62"/>
      <c r="G326" s="42" t="s">
        <v>624</v>
      </c>
      <c r="H326" s="43">
        <v>3.2</v>
      </c>
      <c r="I326" s="44">
        <v>23.55</v>
      </c>
      <c r="J326" s="44">
        <v>75.36</v>
      </c>
    </row>
    <row r="327" spans="1:10" ht="14.25" x14ac:dyDescent="0.2">
      <c r="A327" s="40" t="s">
        <v>554</v>
      </c>
      <c r="B327" s="41" t="s">
        <v>884</v>
      </c>
      <c r="C327" s="40" t="s">
        <v>12</v>
      </c>
      <c r="D327" s="40" t="s">
        <v>885</v>
      </c>
      <c r="E327" s="62" t="s">
        <v>553</v>
      </c>
      <c r="F327" s="62"/>
      <c r="G327" s="42" t="s">
        <v>624</v>
      </c>
      <c r="H327" s="43">
        <v>1.6</v>
      </c>
      <c r="I327" s="44">
        <v>42.63</v>
      </c>
      <c r="J327" s="44">
        <v>68.2</v>
      </c>
    </row>
    <row r="328" spans="1:10" ht="14.25" x14ac:dyDescent="0.2">
      <c r="A328" s="50"/>
      <c r="B328" s="50"/>
      <c r="C328" s="50"/>
      <c r="D328" s="50"/>
      <c r="E328" s="50" t="s">
        <v>575</v>
      </c>
      <c r="F328" s="51">
        <v>121.14</v>
      </c>
      <c r="G328" s="50" t="s">
        <v>576</v>
      </c>
      <c r="H328" s="51">
        <v>0</v>
      </c>
      <c r="I328" s="50" t="s">
        <v>577</v>
      </c>
      <c r="J328" s="51">
        <v>121.14</v>
      </c>
    </row>
    <row r="329" spans="1:10" ht="25.5" x14ac:dyDescent="0.2">
      <c r="A329" s="50"/>
      <c r="B329" s="50"/>
      <c r="C329" s="50"/>
      <c r="D329" s="50"/>
      <c r="E329" s="50" t="s">
        <v>578</v>
      </c>
      <c r="F329" s="51">
        <v>0</v>
      </c>
      <c r="G329" s="50"/>
      <c r="H329" s="61" t="s">
        <v>579</v>
      </c>
      <c r="I329" s="61"/>
      <c r="J329" s="51">
        <v>143.56</v>
      </c>
    </row>
    <row r="330" spans="1:10" ht="14.25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</row>
    <row r="331" spans="1:10" ht="15" x14ac:dyDescent="0.2">
      <c r="A331" s="32" t="s">
        <v>84</v>
      </c>
      <c r="B331" s="33" t="s">
        <v>1</v>
      </c>
      <c r="C331" s="32" t="s">
        <v>2</v>
      </c>
      <c r="D331" s="32" t="s">
        <v>3</v>
      </c>
      <c r="E331" s="60" t="s">
        <v>551</v>
      </c>
      <c r="F331" s="60"/>
      <c r="G331" s="34" t="s">
        <v>4</v>
      </c>
      <c r="H331" s="33" t="s">
        <v>5</v>
      </c>
      <c r="I331" s="33" t="s">
        <v>6</v>
      </c>
      <c r="J331" s="33" t="s">
        <v>7</v>
      </c>
    </row>
    <row r="332" spans="1:10" ht="14.25" x14ac:dyDescent="0.2">
      <c r="A332" s="35" t="s">
        <v>552</v>
      </c>
      <c r="B332" s="36" t="s">
        <v>85</v>
      </c>
      <c r="C332" s="35" t="s">
        <v>12</v>
      </c>
      <c r="D332" s="35" t="s">
        <v>86</v>
      </c>
      <c r="E332" s="64" t="s">
        <v>881</v>
      </c>
      <c r="F332" s="64"/>
      <c r="G332" s="37" t="s">
        <v>38</v>
      </c>
      <c r="H332" s="38">
        <v>1</v>
      </c>
      <c r="I332" s="39">
        <v>89.73</v>
      </c>
      <c r="J332" s="39">
        <v>89.73</v>
      </c>
    </row>
    <row r="333" spans="1:10" ht="14.25" x14ac:dyDescent="0.2">
      <c r="A333" s="40" t="s">
        <v>554</v>
      </c>
      <c r="B333" s="41" t="s">
        <v>882</v>
      </c>
      <c r="C333" s="40" t="s">
        <v>12</v>
      </c>
      <c r="D333" s="40" t="s">
        <v>883</v>
      </c>
      <c r="E333" s="62" t="s">
        <v>553</v>
      </c>
      <c r="F333" s="62"/>
      <c r="G333" s="42" t="s">
        <v>624</v>
      </c>
      <c r="H333" s="43">
        <v>2</v>
      </c>
      <c r="I333" s="44">
        <v>23.55</v>
      </c>
      <c r="J333" s="44">
        <v>47.1</v>
      </c>
    </row>
    <row r="334" spans="1:10" ht="14.25" x14ac:dyDescent="0.2">
      <c r="A334" s="40" t="s">
        <v>554</v>
      </c>
      <c r="B334" s="41" t="s">
        <v>884</v>
      </c>
      <c r="C334" s="40" t="s">
        <v>12</v>
      </c>
      <c r="D334" s="40" t="s">
        <v>885</v>
      </c>
      <c r="E334" s="62" t="s">
        <v>553</v>
      </c>
      <c r="F334" s="62"/>
      <c r="G334" s="42" t="s">
        <v>624</v>
      </c>
      <c r="H334" s="43">
        <v>1</v>
      </c>
      <c r="I334" s="44">
        <v>42.63</v>
      </c>
      <c r="J334" s="44">
        <v>42.63</v>
      </c>
    </row>
    <row r="335" spans="1:10" ht="14.25" x14ac:dyDescent="0.2">
      <c r="A335" s="50"/>
      <c r="B335" s="50"/>
      <c r="C335" s="50"/>
      <c r="D335" s="50"/>
      <c r="E335" s="50" t="s">
        <v>575</v>
      </c>
      <c r="F335" s="51">
        <v>75.72</v>
      </c>
      <c r="G335" s="50" t="s">
        <v>576</v>
      </c>
      <c r="H335" s="51">
        <v>0</v>
      </c>
      <c r="I335" s="50" t="s">
        <v>577</v>
      </c>
      <c r="J335" s="51">
        <v>75.72</v>
      </c>
    </row>
    <row r="336" spans="1:10" ht="25.5" x14ac:dyDescent="0.2">
      <c r="A336" s="50"/>
      <c r="B336" s="50"/>
      <c r="C336" s="50"/>
      <c r="D336" s="50"/>
      <c r="E336" s="50" t="s">
        <v>578</v>
      </c>
      <c r="F336" s="51">
        <v>0</v>
      </c>
      <c r="G336" s="50"/>
      <c r="H336" s="61" t="s">
        <v>579</v>
      </c>
      <c r="I336" s="61"/>
      <c r="J336" s="51">
        <v>89.73</v>
      </c>
    </row>
    <row r="337" spans="1:10" ht="14.25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</row>
    <row r="338" spans="1:10" ht="15" x14ac:dyDescent="0.2">
      <c r="A338" s="32" t="s">
        <v>87</v>
      </c>
      <c r="B338" s="33" t="s">
        <v>1</v>
      </c>
      <c r="C338" s="32" t="s">
        <v>2</v>
      </c>
      <c r="D338" s="32" t="s">
        <v>3</v>
      </c>
      <c r="E338" s="60" t="s">
        <v>551</v>
      </c>
      <c r="F338" s="60"/>
      <c r="G338" s="34" t="s">
        <v>4</v>
      </c>
      <c r="H338" s="33" t="s">
        <v>5</v>
      </c>
      <c r="I338" s="33" t="s">
        <v>6</v>
      </c>
      <c r="J338" s="33" t="s">
        <v>7</v>
      </c>
    </row>
    <row r="339" spans="1:10" ht="14.25" x14ac:dyDescent="0.2">
      <c r="A339" s="35" t="s">
        <v>552</v>
      </c>
      <c r="B339" s="36" t="s">
        <v>88</v>
      </c>
      <c r="C339" s="35" t="s">
        <v>12</v>
      </c>
      <c r="D339" s="35" t="s">
        <v>89</v>
      </c>
      <c r="E339" s="64" t="s">
        <v>881</v>
      </c>
      <c r="F339" s="64"/>
      <c r="G339" s="37" t="s">
        <v>38</v>
      </c>
      <c r="H339" s="38">
        <v>1</v>
      </c>
      <c r="I339" s="39">
        <v>80.75</v>
      </c>
      <c r="J339" s="39">
        <v>80.75</v>
      </c>
    </row>
    <row r="340" spans="1:10" ht="14.25" x14ac:dyDescent="0.2">
      <c r="A340" s="40" t="s">
        <v>554</v>
      </c>
      <c r="B340" s="41" t="s">
        <v>882</v>
      </c>
      <c r="C340" s="40" t="s">
        <v>12</v>
      </c>
      <c r="D340" s="40" t="s">
        <v>883</v>
      </c>
      <c r="E340" s="62" t="s">
        <v>553</v>
      </c>
      <c r="F340" s="62"/>
      <c r="G340" s="42" t="s">
        <v>624</v>
      </c>
      <c r="H340" s="43">
        <v>1.8</v>
      </c>
      <c r="I340" s="44">
        <v>23.55</v>
      </c>
      <c r="J340" s="44">
        <v>42.39</v>
      </c>
    </row>
    <row r="341" spans="1:10" ht="14.25" x14ac:dyDescent="0.2">
      <c r="A341" s="40" t="s">
        <v>554</v>
      </c>
      <c r="B341" s="41" t="s">
        <v>884</v>
      </c>
      <c r="C341" s="40" t="s">
        <v>12</v>
      </c>
      <c r="D341" s="40" t="s">
        <v>885</v>
      </c>
      <c r="E341" s="62" t="s">
        <v>553</v>
      </c>
      <c r="F341" s="62"/>
      <c r="G341" s="42" t="s">
        <v>624</v>
      </c>
      <c r="H341" s="43">
        <v>0.9</v>
      </c>
      <c r="I341" s="44">
        <v>42.63</v>
      </c>
      <c r="J341" s="44">
        <v>38.36</v>
      </c>
    </row>
    <row r="342" spans="1:10" ht="14.25" x14ac:dyDescent="0.2">
      <c r="A342" s="50"/>
      <c r="B342" s="50"/>
      <c r="C342" s="50"/>
      <c r="D342" s="50"/>
      <c r="E342" s="50" t="s">
        <v>575</v>
      </c>
      <c r="F342" s="51">
        <v>68.14</v>
      </c>
      <c r="G342" s="50" t="s">
        <v>576</v>
      </c>
      <c r="H342" s="51">
        <v>0</v>
      </c>
      <c r="I342" s="50" t="s">
        <v>577</v>
      </c>
      <c r="J342" s="51">
        <v>68.14</v>
      </c>
    </row>
    <row r="343" spans="1:10" ht="25.5" x14ac:dyDescent="0.2">
      <c r="A343" s="50"/>
      <c r="B343" s="50"/>
      <c r="C343" s="50"/>
      <c r="D343" s="50"/>
      <c r="E343" s="50" t="s">
        <v>578</v>
      </c>
      <c r="F343" s="51">
        <v>0</v>
      </c>
      <c r="G343" s="50"/>
      <c r="H343" s="61" t="s">
        <v>579</v>
      </c>
      <c r="I343" s="61"/>
      <c r="J343" s="51">
        <v>80.75</v>
      </c>
    </row>
    <row r="344" spans="1:10" ht="14.25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</row>
    <row r="345" spans="1:10" ht="15" x14ac:dyDescent="0.2">
      <c r="A345" s="32" t="s">
        <v>90</v>
      </c>
      <c r="B345" s="33" t="s">
        <v>1</v>
      </c>
      <c r="C345" s="32" t="s">
        <v>2</v>
      </c>
      <c r="D345" s="32" t="s">
        <v>3</v>
      </c>
      <c r="E345" s="60" t="s">
        <v>551</v>
      </c>
      <c r="F345" s="60"/>
      <c r="G345" s="34" t="s">
        <v>4</v>
      </c>
      <c r="H345" s="33" t="s">
        <v>5</v>
      </c>
      <c r="I345" s="33" t="s">
        <v>6</v>
      </c>
      <c r="J345" s="33" t="s">
        <v>7</v>
      </c>
    </row>
    <row r="346" spans="1:10" ht="25.5" x14ac:dyDescent="0.2">
      <c r="A346" s="35" t="s">
        <v>552</v>
      </c>
      <c r="B346" s="36" t="s">
        <v>91</v>
      </c>
      <c r="C346" s="35" t="s">
        <v>12</v>
      </c>
      <c r="D346" s="35" t="s">
        <v>92</v>
      </c>
      <c r="E346" s="64" t="s">
        <v>886</v>
      </c>
      <c r="F346" s="64"/>
      <c r="G346" s="37" t="s">
        <v>47</v>
      </c>
      <c r="H346" s="38">
        <v>1</v>
      </c>
      <c r="I346" s="39">
        <v>2.25</v>
      </c>
      <c r="J346" s="39">
        <v>2.25</v>
      </c>
    </row>
    <row r="347" spans="1:10" ht="14.25" x14ac:dyDescent="0.2">
      <c r="A347" s="40" t="s">
        <v>554</v>
      </c>
      <c r="B347" s="41" t="s">
        <v>625</v>
      </c>
      <c r="C347" s="40" t="s">
        <v>12</v>
      </c>
      <c r="D347" s="40" t="s">
        <v>626</v>
      </c>
      <c r="E347" s="62" t="s">
        <v>553</v>
      </c>
      <c r="F347" s="62"/>
      <c r="G347" s="42" t="s">
        <v>624</v>
      </c>
      <c r="H347" s="43">
        <v>7.1800000000000003E-2</v>
      </c>
      <c r="I347" s="44">
        <v>14.4</v>
      </c>
      <c r="J347" s="44">
        <v>1.03</v>
      </c>
    </row>
    <row r="348" spans="1:10" ht="14.25" x14ac:dyDescent="0.2">
      <c r="A348" s="40" t="s">
        <v>554</v>
      </c>
      <c r="B348" s="41" t="s">
        <v>887</v>
      </c>
      <c r="C348" s="40" t="s">
        <v>12</v>
      </c>
      <c r="D348" s="40" t="s">
        <v>888</v>
      </c>
      <c r="E348" s="62" t="s">
        <v>553</v>
      </c>
      <c r="F348" s="62"/>
      <c r="G348" s="42" t="s">
        <v>624</v>
      </c>
      <c r="H348" s="43">
        <v>7.1800000000000003E-2</v>
      </c>
      <c r="I348" s="44">
        <v>17.13</v>
      </c>
      <c r="J348" s="44">
        <v>1.22</v>
      </c>
    </row>
    <row r="349" spans="1:10" ht="14.25" x14ac:dyDescent="0.2">
      <c r="A349" s="50"/>
      <c r="B349" s="50"/>
      <c r="C349" s="50"/>
      <c r="D349" s="50"/>
      <c r="E349" s="50" t="s">
        <v>575</v>
      </c>
      <c r="F349" s="51">
        <v>1.47</v>
      </c>
      <c r="G349" s="50" t="s">
        <v>576</v>
      </c>
      <c r="H349" s="51">
        <v>0</v>
      </c>
      <c r="I349" s="50" t="s">
        <v>577</v>
      </c>
      <c r="J349" s="51">
        <v>1.47</v>
      </c>
    </row>
    <row r="350" spans="1:10" ht="25.5" x14ac:dyDescent="0.2">
      <c r="A350" s="50"/>
      <c r="B350" s="50"/>
      <c r="C350" s="50"/>
      <c r="D350" s="50"/>
      <c r="E350" s="50" t="s">
        <v>578</v>
      </c>
      <c r="F350" s="51">
        <v>0</v>
      </c>
      <c r="G350" s="50"/>
      <c r="H350" s="61" t="s">
        <v>579</v>
      </c>
      <c r="I350" s="61"/>
      <c r="J350" s="51">
        <v>2.25</v>
      </c>
    </row>
    <row r="351" spans="1:10" ht="14.25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</row>
    <row r="352" spans="1:10" ht="15" x14ac:dyDescent="0.2">
      <c r="A352" s="32" t="s">
        <v>93</v>
      </c>
      <c r="B352" s="33" t="s">
        <v>1</v>
      </c>
      <c r="C352" s="32" t="s">
        <v>2</v>
      </c>
      <c r="D352" s="32" t="s">
        <v>3</v>
      </c>
      <c r="E352" s="60" t="s">
        <v>551</v>
      </c>
      <c r="F352" s="60"/>
      <c r="G352" s="34" t="s">
        <v>4</v>
      </c>
      <c r="H352" s="33" t="s">
        <v>5</v>
      </c>
      <c r="I352" s="33" t="s">
        <v>6</v>
      </c>
      <c r="J352" s="33" t="s">
        <v>7</v>
      </c>
    </row>
    <row r="353" spans="1:10" ht="25.5" x14ac:dyDescent="0.2">
      <c r="A353" s="35" t="s">
        <v>552</v>
      </c>
      <c r="B353" s="36" t="s">
        <v>94</v>
      </c>
      <c r="C353" s="35" t="s">
        <v>12</v>
      </c>
      <c r="D353" s="35" t="s">
        <v>95</v>
      </c>
      <c r="E353" s="64" t="s">
        <v>886</v>
      </c>
      <c r="F353" s="64"/>
      <c r="G353" s="37" t="s">
        <v>38</v>
      </c>
      <c r="H353" s="38">
        <v>1</v>
      </c>
      <c r="I353" s="39">
        <v>193.09</v>
      </c>
      <c r="J353" s="39">
        <v>193.09</v>
      </c>
    </row>
    <row r="354" spans="1:10" ht="38.25" x14ac:dyDescent="0.2">
      <c r="A354" s="40" t="s">
        <v>554</v>
      </c>
      <c r="B354" s="41" t="s">
        <v>889</v>
      </c>
      <c r="C354" s="40" t="s">
        <v>12</v>
      </c>
      <c r="D354" s="40" t="s">
        <v>890</v>
      </c>
      <c r="E354" s="62" t="s">
        <v>879</v>
      </c>
      <c r="F354" s="62"/>
      <c r="G354" s="42" t="s">
        <v>880</v>
      </c>
      <c r="H354" s="43">
        <v>0.19289999999999999</v>
      </c>
      <c r="I354" s="44">
        <v>163.07</v>
      </c>
      <c r="J354" s="44">
        <v>31.45</v>
      </c>
    </row>
    <row r="355" spans="1:10" ht="38.25" x14ac:dyDescent="0.2">
      <c r="A355" s="40" t="s">
        <v>554</v>
      </c>
      <c r="B355" s="41" t="s">
        <v>891</v>
      </c>
      <c r="C355" s="40" t="s">
        <v>12</v>
      </c>
      <c r="D355" s="40" t="s">
        <v>892</v>
      </c>
      <c r="E355" s="62" t="s">
        <v>879</v>
      </c>
      <c r="F355" s="62"/>
      <c r="G355" s="42" t="s">
        <v>893</v>
      </c>
      <c r="H355" s="43">
        <v>0.78810000000000002</v>
      </c>
      <c r="I355" s="44">
        <v>58</v>
      </c>
      <c r="J355" s="44">
        <v>45.7</v>
      </c>
    </row>
    <row r="356" spans="1:10" ht="14.25" x14ac:dyDescent="0.2">
      <c r="A356" s="40" t="s">
        <v>554</v>
      </c>
      <c r="B356" s="41" t="s">
        <v>625</v>
      </c>
      <c r="C356" s="40" t="s">
        <v>12</v>
      </c>
      <c r="D356" s="40" t="s">
        <v>626</v>
      </c>
      <c r="E356" s="62" t="s">
        <v>553</v>
      </c>
      <c r="F356" s="62"/>
      <c r="G356" s="42" t="s">
        <v>624</v>
      </c>
      <c r="H356" s="43">
        <v>3.6775000000000002</v>
      </c>
      <c r="I356" s="44">
        <v>14.4</v>
      </c>
      <c r="J356" s="44">
        <v>52.95</v>
      </c>
    </row>
    <row r="357" spans="1:10" ht="14.25" x14ac:dyDescent="0.2">
      <c r="A357" s="40" t="s">
        <v>554</v>
      </c>
      <c r="B357" s="41" t="s">
        <v>887</v>
      </c>
      <c r="C357" s="40" t="s">
        <v>12</v>
      </c>
      <c r="D357" s="40" t="s">
        <v>888</v>
      </c>
      <c r="E357" s="62" t="s">
        <v>553</v>
      </c>
      <c r="F357" s="62"/>
      <c r="G357" s="42" t="s">
        <v>624</v>
      </c>
      <c r="H357" s="43">
        <v>3.6775000000000002</v>
      </c>
      <c r="I357" s="44">
        <v>17.13</v>
      </c>
      <c r="J357" s="44">
        <v>62.99</v>
      </c>
    </row>
    <row r="358" spans="1:10" ht="14.25" x14ac:dyDescent="0.2">
      <c r="A358" s="50"/>
      <c r="B358" s="50"/>
      <c r="C358" s="50"/>
      <c r="D358" s="50"/>
      <c r="E358" s="50" t="s">
        <v>575</v>
      </c>
      <c r="F358" s="51">
        <v>93.68</v>
      </c>
      <c r="G358" s="50" t="s">
        <v>576</v>
      </c>
      <c r="H358" s="51">
        <v>0</v>
      </c>
      <c r="I358" s="50" t="s">
        <v>577</v>
      </c>
      <c r="J358" s="51">
        <v>93.68</v>
      </c>
    </row>
    <row r="359" spans="1:10" ht="25.5" x14ac:dyDescent="0.2">
      <c r="A359" s="50"/>
      <c r="B359" s="50"/>
      <c r="C359" s="50"/>
      <c r="D359" s="50"/>
      <c r="E359" s="50" t="s">
        <v>578</v>
      </c>
      <c r="F359" s="51">
        <v>0</v>
      </c>
      <c r="G359" s="50"/>
      <c r="H359" s="61" t="s">
        <v>579</v>
      </c>
      <c r="I359" s="61"/>
      <c r="J359" s="51">
        <v>193.09</v>
      </c>
    </row>
    <row r="360" spans="1:10" ht="14.25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</row>
    <row r="361" spans="1:10" ht="15" x14ac:dyDescent="0.2">
      <c r="A361" s="32" t="s">
        <v>96</v>
      </c>
      <c r="B361" s="33" t="s">
        <v>1</v>
      </c>
      <c r="C361" s="32" t="s">
        <v>2</v>
      </c>
      <c r="D361" s="32" t="s">
        <v>3</v>
      </c>
      <c r="E361" s="60" t="s">
        <v>551</v>
      </c>
      <c r="F361" s="60"/>
      <c r="G361" s="34" t="s">
        <v>4</v>
      </c>
      <c r="H361" s="33" t="s">
        <v>5</v>
      </c>
      <c r="I361" s="33" t="s">
        <v>6</v>
      </c>
      <c r="J361" s="33" t="s">
        <v>7</v>
      </c>
    </row>
    <row r="362" spans="1:10" ht="25.5" x14ac:dyDescent="0.2">
      <c r="A362" s="35" t="s">
        <v>552</v>
      </c>
      <c r="B362" s="36" t="s">
        <v>97</v>
      </c>
      <c r="C362" s="35" t="s">
        <v>12</v>
      </c>
      <c r="D362" s="35" t="s">
        <v>98</v>
      </c>
      <c r="E362" s="64" t="s">
        <v>886</v>
      </c>
      <c r="F362" s="64"/>
      <c r="G362" s="37" t="s">
        <v>38</v>
      </c>
      <c r="H362" s="38">
        <v>1</v>
      </c>
      <c r="I362" s="39">
        <v>735.5</v>
      </c>
      <c r="J362" s="39">
        <v>735.5</v>
      </c>
    </row>
    <row r="363" spans="1:10" ht="51" x14ac:dyDescent="0.2">
      <c r="A363" s="40" t="s">
        <v>554</v>
      </c>
      <c r="B363" s="41" t="s">
        <v>894</v>
      </c>
      <c r="C363" s="40" t="s">
        <v>12</v>
      </c>
      <c r="D363" s="40" t="s">
        <v>895</v>
      </c>
      <c r="E363" s="62" t="s">
        <v>879</v>
      </c>
      <c r="F363" s="62"/>
      <c r="G363" s="42" t="s">
        <v>880</v>
      </c>
      <c r="H363" s="43">
        <v>1.6384000000000001</v>
      </c>
      <c r="I363" s="44">
        <v>141.85</v>
      </c>
      <c r="J363" s="44">
        <v>232.4</v>
      </c>
    </row>
    <row r="364" spans="1:10" ht="51" x14ac:dyDescent="0.2">
      <c r="A364" s="40" t="s">
        <v>554</v>
      </c>
      <c r="B364" s="41" t="s">
        <v>896</v>
      </c>
      <c r="C364" s="40" t="s">
        <v>12</v>
      </c>
      <c r="D364" s="40" t="s">
        <v>897</v>
      </c>
      <c r="E364" s="62" t="s">
        <v>879</v>
      </c>
      <c r="F364" s="62"/>
      <c r="G364" s="42" t="s">
        <v>893</v>
      </c>
      <c r="H364" s="43">
        <v>7.1581000000000001</v>
      </c>
      <c r="I364" s="44">
        <v>31.54</v>
      </c>
      <c r="J364" s="44">
        <v>225.76</v>
      </c>
    </row>
    <row r="365" spans="1:10" ht="14.25" x14ac:dyDescent="0.2">
      <c r="A365" s="40" t="s">
        <v>554</v>
      </c>
      <c r="B365" s="41" t="s">
        <v>625</v>
      </c>
      <c r="C365" s="40" t="s">
        <v>12</v>
      </c>
      <c r="D365" s="40" t="s">
        <v>626</v>
      </c>
      <c r="E365" s="62" t="s">
        <v>553</v>
      </c>
      <c r="F365" s="62"/>
      <c r="G365" s="42" t="s">
        <v>624</v>
      </c>
      <c r="H365" s="43">
        <v>8.7965</v>
      </c>
      <c r="I365" s="44">
        <v>14.4</v>
      </c>
      <c r="J365" s="44">
        <v>126.66</v>
      </c>
    </row>
    <row r="366" spans="1:10" ht="14.25" x14ac:dyDescent="0.2">
      <c r="A366" s="40" t="s">
        <v>554</v>
      </c>
      <c r="B366" s="41" t="s">
        <v>887</v>
      </c>
      <c r="C366" s="40" t="s">
        <v>12</v>
      </c>
      <c r="D366" s="40" t="s">
        <v>888</v>
      </c>
      <c r="E366" s="62" t="s">
        <v>553</v>
      </c>
      <c r="F366" s="62"/>
      <c r="G366" s="42" t="s">
        <v>624</v>
      </c>
      <c r="H366" s="43">
        <v>8.7965</v>
      </c>
      <c r="I366" s="44">
        <v>17.13</v>
      </c>
      <c r="J366" s="44">
        <v>150.68</v>
      </c>
    </row>
    <row r="367" spans="1:10" ht="14.25" x14ac:dyDescent="0.2">
      <c r="A367" s="50"/>
      <c r="B367" s="50"/>
      <c r="C367" s="50"/>
      <c r="D367" s="50"/>
      <c r="E367" s="50" t="s">
        <v>575</v>
      </c>
      <c r="F367" s="51">
        <v>298.79000000000002</v>
      </c>
      <c r="G367" s="50" t="s">
        <v>576</v>
      </c>
      <c r="H367" s="51">
        <v>0</v>
      </c>
      <c r="I367" s="50" t="s">
        <v>577</v>
      </c>
      <c r="J367" s="51">
        <v>298.79000000000002</v>
      </c>
    </row>
    <row r="368" spans="1:10" ht="25.5" x14ac:dyDescent="0.2">
      <c r="A368" s="50"/>
      <c r="B368" s="50"/>
      <c r="C368" s="50"/>
      <c r="D368" s="50"/>
      <c r="E368" s="50" t="s">
        <v>578</v>
      </c>
      <c r="F368" s="51">
        <v>0</v>
      </c>
      <c r="G368" s="50"/>
      <c r="H368" s="61" t="s">
        <v>579</v>
      </c>
      <c r="I368" s="61"/>
      <c r="J368" s="51">
        <v>735.5</v>
      </c>
    </row>
    <row r="369" spans="1:10" ht="14.25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</row>
    <row r="370" spans="1:10" ht="15" x14ac:dyDescent="0.2">
      <c r="A370" s="32" t="s">
        <v>99</v>
      </c>
      <c r="B370" s="33" t="s">
        <v>1</v>
      </c>
      <c r="C370" s="32" t="s">
        <v>2</v>
      </c>
      <c r="D370" s="32" t="s">
        <v>3</v>
      </c>
      <c r="E370" s="60" t="s">
        <v>551</v>
      </c>
      <c r="F370" s="60"/>
      <c r="G370" s="34" t="s">
        <v>4</v>
      </c>
      <c r="H370" s="33" t="s">
        <v>5</v>
      </c>
      <c r="I370" s="33" t="s">
        <v>6</v>
      </c>
      <c r="J370" s="33" t="s">
        <v>7</v>
      </c>
    </row>
    <row r="371" spans="1:10" ht="25.5" x14ac:dyDescent="0.2">
      <c r="A371" s="35" t="s">
        <v>552</v>
      </c>
      <c r="B371" s="36" t="s">
        <v>100</v>
      </c>
      <c r="C371" s="35" t="s">
        <v>41</v>
      </c>
      <c r="D371" s="35" t="s">
        <v>101</v>
      </c>
      <c r="E371" s="64" t="s">
        <v>828</v>
      </c>
      <c r="F371" s="64"/>
      <c r="G371" s="37" t="s">
        <v>43</v>
      </c>
      <c r="H371" s="38">
        <v>1</v>
      </c>
      <c r="I371" s="39">
        <v>2.0099999999999998</v>
      </c>
      <c r="J371" s="39">
        <v>2.0099999999999998</v>
      </c>
    </row>
    <row r="372" spans="1:10" ht="14.25" x14ac:dyDescent="0.2">
      <c r="A372" s="40" t="s">
        <v>554</v>
      </c>
      <c r="B372" s="41" t="s">
        <v>625</v>
      </c>
      <c r="C372" s="40" t="s">
        <v>12</v>
      </c>
      <c r="D372" s="40" t="s">
        <v>626</v>
      </c>
      <c r="E372" s="62" t="s">
        <v>553</v>
      </c>
      <c r="F372" s="62"/>
      <c r="G372" s="42" t="s">
        <v>624</v>
      </c>
      <c r="H372" s="43">
        <v>0.14000000000000001</v>
      </c>
      <c r="I372" s="44">
        <v>14.4</v>
      </c>
      <c r="J372" s="44">
        <v>2.0099999999999998</v>
      </c>
    </row>
    <row r="373" spans="1:10" ht="14.25" x14ac:dyDescent="0.2">
      <c r="A373" s="50"/>
      <c r="B373" s="50"/>
      <c r="C373" s="50"/>
      <c r="D373" s="50"/>
      <c r="E373" s="50" t="s">
        <v>575</v>
      </c>
      <c r="F373" s="51">
        <v>1.26</v>
      </c>
      <c r="G373" s="50" t="s">
        <v>576</v>
      </c>
      <c r="H373" s="51">
        <v>0</v>
      </c>
      <c r="I373" s="50" t="s">
        <v>577</v>
      </c>
      <c r="J373" s="51">
        <v>1.26</v>
      </c>
    </row>
    <row r="374" spans="1:10" ht="25.5" x14ac:dyDescent="0.2">
      <c r="A374" s="50"/>
      <c r="B374" s="50"/>
      <c r="C374" s="50"/>
      <c r="D374" s="50"/>
      <c r="E374" s="50" t="s">
        <v>578</v>
      </c>
      <c r="F374" s="51">
        <v>0</v>
      </c>
      <c r="G374" s="50"/>
      <c r="H374" s="61" t="s">
        <v>579</v>
      </c>
      <c r="I374" s="61"/>
      <c r="J374" s="51">
        <v>2.0099999999999998</v>
      </c>
    </row>
    <row r="375" spans="1:10" ht="14.25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</row>
    <row r="376" spans="1:10" ht="15" x14ac:dyDescent="0.2">
      <c r="A376" s="32" t="s">
        <v>104</v>
      </c>
      <c r="B376" s="33" t="s">
        <v>1</v>
      </c>
      <c r="C376" s="32" t="s">
        <v>2</v>
      </c>
      <c r="D376" s="32" t="s">
        <v>3</v>
      </c>
      <c r="E376" s="60" t="s">
        <v>551</v>
      </c>
      <c r="F376" s="60"/>
      <c r="G376" s="34" t="s">
        <v>4</v>
      </c>
      <c r="H376" s="33" t="s">
        <v>5</v>
      </c>
      <c r="I376" s="33" t="s">
        <v>6</v>
      </c>
      <c r="J376" s="33" t="s">
        <v>7</v>
      </c>
    </row>
    <row r="377" spans="1:10" ht="14.25" x14ac:dyDescent="0.2">
      <c r="A377" s="35" t="s">
        <v>552</v>
      </c>
      <c r="B377" s="36" t="s">
        <v>105</v>
      </c>
      <c r="C377" s="35" t="s">
        <v>12</v>
      </c>
      <c r="D377" s="35" t="s">
        <v>106</v>
      </c>
      <c r="E377" s="64" t="s">
        <v>759</v>
      </c>
      <c r="F377" s="64"/>
      <c r="G377" s="37" t="s">
        <v>107</v>
      </c>
      <c r="H377" s="38">
        <v>1</v>
      </c>
      <c r="I377" s="39">
        <v>19.39</v>
      </c>
      <c r="J377" s="39">
        <v>19.39</v>
      </c>
    </row>
    <row r="378" spans="1:10" ht="38.25" x14ac:dyDescent="0.2">
      <c r="A378" s="40" t="s">
        <v>554</v>
      </c>
      <c r="B378" s="41" t="s">
        <v>898</v>
      </c>
      <c r="C378" s="40" t="s">
        <v>12</v>
      </c>
      <c r="D378" s="40" t="s">
        <v>899</v>
      </c>
      <c r="E378" s="62" t="s">
        <v>879</v>
      </c>
      <c r="F378" s="62"/>
      <c r="G378" s="42" t="s">
        <v>893</v>
      </c>
      <c r="H378" s="43">
        <v>0.25</v>
      </c>
      <c r="I378" s="44">
        <v>37.24</v>
      </c>
      <c r="J378" s="44">
        <v>9.31</v>
      </c>
    </row>
    <row r="379" spans="1:10" ht="14.25" x14ac:dyDescent="0.2">
      <c r="A379" s="40" t="s">
        <v>554</v>
      </c>
      <c r="B379" s="41" t="s">
        <v>625</v>
      </c>
      <c r="C379" s="40" t="s">
        <v>12</v>
      </c>
      <c r="D379" s="40" t="s">
        <v>626</v>
      </c>
      <c r="E379" s="62" t="s">
        <v>553</v>
      </c>
      <c r="F379" s="62"/>
      <c r="G379" s="42" t="s">
        <v>624</v>
      </c>
      <c r="H379" s="43">
        <v>0.7</v>
      </c>
      <c r="I379" s="44">
        <v>14.4</v>
      </c>
      <c r="J379" s="44">
        <v>10.08</v>
      </c>
    </row>
    <row r="380" spans="1:10" ht="14.25" x14ac:dyDescent="0.2">
      <c r="A380" s="50"/>
      <c r="B380" s="50"/>
      <c r="C380" s="50"/>
      <c r="D380" s="50"/>
      <c r="E380" s="50" t="s">
        <v>575</v>
      </c>
      <c r="F380" s="51">
        <v>10.25</v>
      </c>
      <c r="G380" s="50" t="s">
        <v>576</v>
      </c>
      <c r="H380" s="51">
        <v>0</v>
      </c>
      <c r="I380" s="50" t="s">
        <v>577</v>
      </c>
      <c r="J380" s="51">
        <v>10.25</v>
      </c>
    </row>
    <row r="381" spans="1:10" ht="25.5" x14ac:dyDescent="0.2">
      <c r="A381" s="50"/>
      <c r="B381" s="50"/>
      <c r="C381" s="50"/>
      <c r="D381" s="50"/>
      <c r="E381" s="50" t="s">
        <v>578</v>
      </c>
      <c r="F381" s="51">
        <v>0</v>
      </c>
      <c r="G381" s="50"/>
      <c r="H381" s="61" t="s">
        <v>579</v>
      </c>
      <c r="I381" s="61"/>
      <c r="J381" s="51">
        <v>19.39</v>
      </c>
    </row>
    <row r="382" spans="1:10" ht="14.25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</row>
    <row r="383" spans="1:10" ht="15" x14ac:dyDescent="0.2">
      <c r="A383" s="32" t="s">
        <v>108</v>
      </c>
      <c r="B383" s="33" t="s">
        <v>1</v>
      </c>
      <c r="C383" s="32" t="s">
        <v>2</v>
      </c>
      <c r="D383" s="32" t="s">
        <v>3</v>
      </c>
      <c r="E383" s="60" t="s">
        <v>551</v>
      </c>
      <c r="F383" s="60"/>
      <c r="G383" s="34" t="s">
        <v>4</v>
      </c>
      <c r="H383" s="33" t="s">
        <v>5</v>
      </c>
      <c r="I383" s="33" t="s">
        <v>6</v>
      </c>
      <c r="J383" s="33" t="s">
        <v>7</v>
      </c>
    </row>
    <row r="384" spans="1:10" ht="25.5" x14ac:dyDescent="0.2">
      <c r="A384" s="35" t="s">
        <v>552</v>
      </c>
      <c r="B384" s="36" t="s">
        <v>109</v>
      </c>
      <c r="C384" s="35" t="s">
        <v>12</v>
      </c>
      <c r="D384" s="35" t="s">
        <v>110</v>
      </c>
      <c r="E384" s="64" t="s">
        <v>675</v>
      </c>
      <c r="F384" s="64"/>
      <c r="G384" s="37" t="s">
        <v>107</v>
      </c>
      <c r="H384" s="38">
        <v>1</v>
      </c>
      <c r="I384" s="39">
        <v>70.400000000000006</v>
      </c>
      <c r="J384" s="39">
        <v>70.400000000000006</v>
      </c>
    </row>
    <row r="385" spans="1:10" ht="14.25" x14ac:dyDescent="0.2">
      <c r="A385" s="40" t="s">
        <v>554</v>
      </c>
      <c r="B385" s="41" t="s">
        <v>900</v>
      </c>
      <c r="C385" s="40" t="s">
        <v>12</v>
      </c>
      <c r="D385" s="40" t="s">
        <v>901</v>
      </c>
      <c r="E385" s="62" t="s">
        <v>553</v>
      </c>
      <c r="F385" s="62"/>
      <c r="G385" s="42" t="s">
        <v>624</v>
      </c>
      <c r="H385" s="43">
        <v>0.42299999999999999</v>
      </c>
      <c r="I385" s="44">
        <v>17.68</v>
      </c>
      <c r="J385" s="44">
        <v>7.47</v>
      </c>
    </row>
    <row r="386" spans="1:10" ht="14.25" x14ac:dyDescent="0.2">
      <c r="A386" s="40" t="s">
        <v>554</v>
      </c>
      <c r="B386" s="41" t="s">
        <v>625</v>
      </c>
      <c r="C386" s="40" t="s">
        <v>12</v>
      </c>
      <c r="D386" s="40" t="s">
        <v>626</v>
      </c>
      <c r="E386" s="62" t="s">
        <v>553</v>
      </c>
      <c r="F386" s="62"/>
      <c r="G386" s="42" t="s">
        <v>624</v>
      </c>
      <c r="H386" s="43">
        <v>4.3705999999999996</v>
      </c>
      <c r="I386" s="44">
        <v>14.4</v>
      </c>
      <c r="J386" s="44">
        <v>62.93</v>
      </c>
    </row>
    <row r="387" spans="1:10" ht="14.25" x14ac:dyDescent="0.2">
      <c r="A387" s="50"/>
      <c r="B387" s="50"/>
      <c r="C387" s="50"/>
      <c r="D387" s="50"/>
      <c r="E387" s="50" t="s">
        <v>575</v>
      </c>
      <c r="F387" s="51">
        <v>44.53</v>
      </c>
      <c r="G387" s="50" t="s">
        <v>576</v>
      </c>
      <c r="H387" s="51">
        <v>0</v>
      </c>
      <c r="I387" s="50" t="s">
        <v>577</v>
      </c>
      <c r="J387" s="51">
        <v>44.53</v>
      </c>
    </row>
    <row r="388" spans="1:10" ht="25.5" x14ac:dyDescent="0.2">
      <c r="A388" s="50"/>
      <c r="B388" s="50"/>
      <c r="C388" s="50"/>
      <c r="D388" s="50"/>
      <c r="E388" s="50" t="s">
        <v>578</v>
      </c>
      <c r="F388" s="51">
        <v>0</v>
      </c>
      <c r="G388" s="50"/>
      <c r="H388" s="61" t="s">
        <v>579</v>
      </c>
      <c r="I388" s="61"/>
      <c r="J388" s="51">
        <v>70.400000000000006</v>
      </c>
    </row>
    <row r="389" spans="1:10" ht="14.25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</row>
    <row r="390" spans="1:10" ht="15" x14ac:dyDescent="0.2">
      <c r="A390" s="32" t="s">
        <v>111</v>
      </c>
      <c r="B390" s="33" t="s">
        <v>1</v>
      </c>
      <c r="C390" s="32" t="s">
        <v>2</v>
      </c>
      <c r="D390" s="32" t="s">
        <v>3</v>
      </c>
      <c r="E390" s="60" t="s">
        <v>551</v>
      </c>
      <c r="F390" s="60"/>
      <c r="G390" s="34" t="s">
        <v>4</v>
      </c>
      <c r="H390" s="33" t="s">
        <v>5</v>
      </c>
      <c r="I390" s="33" t="s">
        <v>6</v>
      </c>
      <c r="J390" s="33" t="s">
        <v>7</v>
      </c>
    </row>
    <row r="391" spans="1:10" ht="25.5" x14ac:dyDescent="0.2">
      <c r="A391" s="35" t="s">
        <v>552</v>
      </c>
      <c r="B391" s="36" t="s">
        <v>112</v>
      </c>
      <c r="C391" s="35" t="s">
        <v>12</v>
      </c>
      <c r="D391" s="35" t="s">
        <v>113</v>
      </c>
      <c r="E391" s="64" t="s">
        <v>675</v>
      </c>
      <c r="F391" s="64"/>
      <c r="G391" s="37" t="s">
        <v>47</v>
      </c>
      <c r="H391" s="38">
        <v>1</v>
      </c>
      <c r="I391" s="39">
        <v>9.91</v>
      </c>
      <c r="J391" s="39">
        <v>9.91</v>
      </c>
    </row>
    <row r="392" spans="1:10" ht="25.5" x14ac:dyDescent="0.2">
      <c r="A392" s="40" t="s">
        <v>554</v>
      </c>
      <c r="B392" s="41" t="s">
        <v>902</v>
      </c>
      <c r="C392" s="40" t="s">
        <v>12</v>
      </c>
      <c r="D392" s="40" t="s">
        <v>903</v>
      </c>
      <c r="E392" s="62" t="s">
        <v>879</v>
      </c>
      <c r="F392" s="62"/>
      <c r="G392" s="42" t="s">
        <v>880</v>
      </c>
      <c r="H392" s="43">
        <v>3.2599999999999997E-2</v>
      </c>
      <c r="I392" s="44">
        <v>137.75</v>
      </c>
      <c r="J392" s="44">
        <v>4.49</v>
      </c>
    </row>
    <row r="393" spans="1:10" ht="51" x14ac:dyDescent="0.2">
      <c r="A393" s="40" t="s">
        <v>554</v>
      </c>
      <c r="B393" s="41" t="s">
        <v>904</v>
      </c>
      <c r="C393" s="40" t="s">
        <v>12</v>
      </c>
      <c r="D393" s="40" t="s">
        <v>905</v>
      </c>
      <c r="E393" s="62" t="s">
        <v>879</v>
      </c>
      <c r="F393" s="62"/>
      <c r="G393" s="42" t="s">
        <v>880</v>
      </c>
      <c r="H393" s="43">
        <v>5.2400000000000002E-2</v>
      </c>
      <c r="I393" s="44">
        <v>10.37</v>
      </c>
      <c r="J393" s="44">
        <v>0.54</v>
      </c>
    </row>
    <row r="394" spans="1:10" ht="25.5" x14ac:dyDescent="0.2">
      <c r="A394" s="40" t="s">
        <v>554</v>
      </c>
      <c r="B394" s="41" t="s">
        <v>906</v>
      </c>
      <c r="C394" s="40" t="s">
        <v>12</v>
      </c>
      <c r="D394" s="40" t="s">
        <v>907</v>
      </c>
      <c r="E394" s="62" t="s">
        <v>879</v>
      </c>
      <c r="F394" s="62"/>
      <c r="G394" s="42" t="s">
        <v>893</v>
      </c>
      <c r="H394" s="43">
        <v>8.9599999999999999E-2</v>
      </c>
      <c r="I394" s="44">
        <v>53.82</v>
      </c>
      <c r="J394" s="44">
        <v>4.82</v>
      </c>
    </row>
    <row r="395" spans="1:10" ht="51" x14ac:dyDescent="0.2">
      <c r="A395" s="40" t="s">
        <v>554</v>
      </c>
      <c r="B395" s="41" t="s">
        <v>908</v>
      </c>
      <c r="C395" s="40" t="s">
        <v>12</v>
      </c>
      <c r="D395" s="40" t="s">
        <v>909</v>
      </c>
      <c r="E395" s="62" t="s">
        <v>879</v>
      </c>
      <c r="F395" s="62"/>
      <c r="G395" s="42" t="s">
        <v>893</v>
      </c>
      <c r="H395" s="43">
        <v>8.3599999999999994E-2</v>
      </c>
      <c r="I395" s="44">
        <v>0.74</v>
      </c>
      <c r="J395" s="44">
        <v>0.06</v>
      </c>
    </row>
    <row r="396" spans="1:10" ht="14.25" x14ac:dyDescent="0.2">
      <c r="A396" s="50"/>
      <c r="B396" s="50"/>
      <c r="C396" s="50"/>
      <c r="D396" s="50"/>
      <c r="E396" s="50" t="s">
        <v>575</v>
      </c>
      <c r="F396" s="51">
        <v>2.4900000000000002</v>
      </c>
      <c r="G396" s="50" t="s">
        <v>576</v>
      </c>
      <c r="H396" s="51">
        <v>0</v>
      </c>
      <c r="I396" s="50" t="s">
        <v>577</v>
      </c>
      <c r="J396" s="51">
        <v>2.4900000000000002</v>
      </c>
    </row>
    <row r="397" spans="1:10" ht="25.5" x14ac:dyDescent="0.2">
      <c r="A397" s="50"/>
      <c r="B397" s="50"/>
      <c r="C397" s="50"/>
      <c r="D397" s="50"/>
      <c r="E397" s="50" t="s">
        <v>578</v>
      </c>
      <c r="F397" s="51">
        <v>0</v>
      </c>
      <c r="G397" s="50"/>
      <c r="H397" s="61" t="s">
        <v>579</v>
      </c>
      <c r="I397" s="61"/>
      <c r="J397" s="51">
        <v>9.91</v>
      </c>
    </row>
    <row r="398" spans="1:10" ht="14.25" x14ac:dyDescent="0.2">
      <c r="A398" s="35"/>
      <c r="B398" s="35"/>
      <c r="C398" s="35"/>
      <c r="D398" s="35"/>
      <c r="E398" s="35"/>
      <c r="F398" s="35"/>
      <c r="G398" s="35"/>
      <c r="H398" s="35"/>
      <c r="I398" s="35"/>
      <c r="J398" s="35"/>
    </row>
    <row r="399" spans="1:10" ht="15" x14ac:dyDescent="0.2">
      <c r="A399" s="32" t="s">
        <v>114</v>
      </c>
      <c r="B399" s="33" t="s">
        <v>1</v>
      </c>
      <c r="C399" s="32" t="s">
        <v>2</v>
      </c>
      <c r="D399" s="32" t="s">
        <v>3</v>
      </c>
      <c r="E399" s="60" t="s">
        <v>551</v>
      </c>
      <c r="F399" s="60"/>
      <c r="G399" s="34" t="s">
        <v>4</v>
      </c>
      <c r="H399" s="33" t="s">
        <v>5</v>
      </c>
      <c r="I399" s="33" t="s">
        <v>6</v>
      </c>
      <c r="J399" s="33" t="s">
        <v>7</v>
      </c>
    </row>
    <row r="400" spans="1:10" ht="14.25" x14ac:dyDescent="0.2">
      <c r="A400" s="35" t="s">
        <v>552</v>
      </c>
      <c r="B400" s="36" t="s">
        <v>115</v>
      </c>
      <c r="C400" s="35" t="s">
        <v>12</v>
      </c>
      <c r="D400" s="35" t="s">
        <v>116</v>
      </c>
      <c r="E400" s="64" t="s">
        <v>675</v>
      </c>
      <c r="F400" s="64"/>
      <c r="G400" s="37" t="s">
        <v>107</v>
      </c>
      <c r="H400" s="38">
        <v>1</v>
      </c>
      <c r="I400" s="39">
        <v>210.18</v>
      </c>
      <c r="J400" s="39">
        <v>210.18</v>
      </c>
    </row>
    <row r="401" spans="1:10" ht="14.25" x14ac:dyDescent="0.2">
      <c r="A401" s="40" t="s">
        <v>554</v>
      </c>
      <c r="B401" s="41" t="s">
        <v>900</v>
      </c>
      <c r="C401" s="40" t="s">
        <v>12</v>
      </c>
      <c r="D401" s="40" t="s">
        <v>901</v>
      </c>
      <c r="E401" s="62" t="s">
        <v>553</v>
      </c>
      <c r="F401" s="62"/>
      <c r="G401" s="42" t="s">
        <v>624</v>
      </c>
      <c r="H401" s="43">
        <v>1.3</v>
      </c>
      <c r="I401" s="44">
        <v>17.68</v>
      </c>
      <c r="J401" s="44">
        <v>22.98</v>
      </c>
    </row>
    <row r="402" spans="1:10" ht="14.25" x14ac:dyDescent="0.2">
      <c r="A402" s="40" t="s">
        <v>554</v>
      </c>
      <c r="B402" s="41" t="s">
        <v>625</v>
      </c>
      <c r="C402" s="40" t="s">
        <v>12</v>
      </c>
      <c r="D402" s="40" t="s">
        <v>626</v>
      </c>
      <c r="E402" s="62" t="s">
        <v>553</v>
      </c>
      <c r="F402" s="62"/>
      <c r="G402" s="42" t="s">
        <v>624</v>
      </c>
      <c r="H402" s="43">
        <v>13</v>
      </c>
      <c r="I402" s="44">
        <v>14.4</v>
      </c>
      <c r="J402" s="44">
        <v>187.2</v>
      </c>
    </row>
    <row r="403" spans="1:10" ht="14.25" x14ac:dyDescent="0.2">
      <c r="A403" s="50"/>
      <c r="B403" s="50"/>
      <c r="C403" s="50"/>
      <c r="D403" s="50"/>
      <c r="E403" s="50" t="s">
        <v>575</v>
      </c>
      <c r="F403" s="51">
        <v>132.99</v>
      </c>
      <c r="G403" s="50" t="s">
        <v>576</v>
      </c>
      <c r="H403" s="51">
        <v>0</v>
      </c>
      <c r="I403" s="50" t="s">
        <v>577</v>
      </c>
      <c r="J403" s="51">
        <v>132.99</v>
      </c>
    </row>
    <row r="404" spans="1:10" ht="25.5" x14ac:dyDescent="0.2">
      <c r="A404" s="50"/>
      <c r="B404" s="50"/>
      <c r="C404" s="50"/>
      <c r="D404" s="50"/>
      <c r="E404" s="50" t="s">
        <v>578</v>
      </c>
      <c r="F404" s="51">
        <v>0</v>
      </c>
      <c r="G404" s="50"/>
      <c r="H404" s="61" t="s">
        <v>579</v>
      </c>
      <c r="I404" s="61"/>
      <c r="J404" s="51">
        <v>210.18</v>
      </c>
    </row>
    <row r="405" spans="1:10" ht="14.25" x14ac:dyDescent="0.2">
      <c r="A405" s="35"/>
      <c r="B405" s="35"/>
      <c r="C405" s="35"/>
      <c r="D405" s="35"/>
      <c r="E405" s="35"/>
      <c r="F405" s="35"/>
      <c r="G405" s="35"/>
      <c r="H405" s="35"/>
      <c r="I405" s="35"/>
      <c r="J405" s="35"/>
    </row>
    <row r="406" spans="1:10" ht="15" x14ac:dyDescent="0.2">
      <c r="A406" s="32" t="s">
        <v>117</v>
      </c>
      <c r="B406" s="33" t="s">
        <v>1</v>
      </c>
      <c r="C406" s="32" t="s">
        <v>2</v>
      </c>
      <c r="D406" s="32" t="s">
        <v>3</v>
      </c>
      <c r="E406" s="60" t="s">
        <v>551</v>
      </c>
      <c r="F406" s="60"/>
      <c r="G406" s="34" t="s">
        <v>4</v>
      </c>
      <c r="H406" s="33" t="s">
        <v>5</v>
      </c>
      <c r="I406" s="33" t="s">
        <v>6</v>
      </c>
      <c r="J406" s="33" t="s">
        <v>7</v>
      </c>
    </row>
    <row r="407" spans="1:10" ht="25.5" x14ac:dyDescent="0.2">
      <c r="A407" s="35" t="s">
        <v>552</v>
      </c>
      <c r="B407" s="36" t="s">
        <v>118</v>
      </c>
      <c r="C407" s="35" t="s">
        <v>12</v>
      </c>
      <c r="D407" s="35" t="s">
        <v>119</v>
      </c>
      <c r="E407" s="64" t="s">
        <v>759</v>
      </c>
      <c r="F407" s="64"/>
      <c r="G407" s="37" t="s">
        <v>120</v>
      </c>
      <c r="H407" s="38">
        <v>1</v>
      </c>
      <c r="I407" s="39">
        <v>1.64</v>
      </c>
      <c r="J407" s="39">
        <v>1.64</v>
      </c>
    </row>
    <row r="408" spans="1:10" ht="51" x14ac:dyDescent="0.2">
      <c r="A408" s="40" t="s">
        <v>554</v>
      </c>
      <c r="B408" s="41" t="s">
        <v>910</v>
      </c>
      <c r="C408" s="40" t="s">
        <v>12</v>
      </c>
      <c r="D408" s="40" t="s">
        <v>911</v>
      </c>
      <c r="E408" s="62" t="s">
        <v>879</v>
      </c>
      <c r="F408" s="62"/>
      <c r="G408" s="42" t="s">
        <v>880</v>
      </c>
      <c r="H408" s="43">
        <v>1.042E-2</v>
      </c>
      <c r="I408" s="44">
        <v>148.76</v>
      </c>
      <c r="J408" s="44">
        <v>1.55</v>
      </c>
    </row>
    <row r="409" spans="1:10" ht="51" x14ac:dyDescent="0.2">
      <c r="A409" s="40" t="s">
        <v>554</v>
      </c>
      <c r="B409" s="41" t="s">
        <v>912</v>
      </c>
      <c r="C409" s="40" t="s">
        <v>12</v>
      </c>
      <c r="D409" s="40" t="s">
        <v>913</v>
      </c>
      <c r="E409" s="62" t="s">
        <v>879</v>
      </c>
      <c r="F409" s="62"/>
      <c r="G409" s="42" t="s">
        <v>893</v>
      </c>
      <c r="H409" s="43">
        <v>2.5999999999999999E-3</v>
      </c>
      <c r="I409" s="44">
        <v>36.49</v>
      </c>
      <c r="J409" s="44">
        <v>0.09</v>
      </c>
    </row>
    <row r="410" spans="1:10" ht="14.25" x14ac:dyDescent="0.2">
      <c r="A410" s="50"/>
      <c r="B410" s="50"/>
      <c r="C410" s="50"/>
      <c r="D410" s="50"/>
      <c r="E410" s="50" t="s">
        <v>575</v>
      </c>
      <c r="F410" s="51">
        <v>0.2</v>
      </c>
      <c r="G410" s="50" t="s">
        <v>576</v>
      </c>
      <c r="H410" s="51">
        <v>0</v>
      </c>
      <c r="I410" s="50" t="s">
        <v>577</v>
      </c>
      <c r="J410" s="51">
        <v>0.2</v>
      </c>
    </row>
    <row r="411" spans="1:10" ht="25.5" x14ac:dyDescent="0.2">
      <c r="A411" s="50"/>
      <c r="B411" s="50"/>
      <c r="C411" s="50"/>
      <c r="D411" s="50"/>
      <c r="E411" s="50" t="s">
        <v>578</v>
      </c>
      <c r="F411" s="51">
        <v>0</v>
      </c>
      <c r="G411" s="50"/>
      <c r="H411" s="61" t="s">
        <v>579</v>
      </c>
      <c r="I411" s="61"/>
      <c r="J411" s="51">
        <v>1.64</v>
      </c>
    </row>
    <row r="412" spans="1:10" ht="14.25" x14ac:dyDescent="0.2">
      <c r="A412" s="35"/>
      <c r="B412" s="35"/>
      <c r="C412" s="35"/>
      <c r="D412" s="35"/>
      <c r="E412" s="35"/>
      <c r="F412" s="35"/>
      <c r="G412" s="35"/>
      <c r="H412" s="35"/>
      <c r="I412" s="35"/>
      <c r="J412" s="35"/>
    </row>
    <row r="413" spans="1:10" ht="15" x14ac:dyDescent="0.2">
      <c r="A413" s="32" t="s">
        <v>123</v>
      </c>
      <c r="B413" s="33" t="s">
        <v>1</v>
      </c>
      <c r="C413" s="32" t="s">
        <v>2</v>
      </c>
      <c r="D413" s="32" t="s">
        <v>3</v>
      </c>
      <c r="E413" s="60" t="s">
        <v>551</v>
      </c>
      <c r="F413" s="60"/>
      <c r="G413" s="34" t="s">
        <v>4</v>
      </c>
      <c r="H413" s="33" t="s">
        <v>5</v>
      </c>
      <c r="I413" s="33" t="s">
        <v>6</v>
      </c>
      <c r="J413" s="33" t="s">
        <v>7</v>
      </c>
    </row>
    <row r="414" spans="1:10" ht="25.5" x14ac:dyDescent="0.2">
      <c r="A414" s="35" t="s">
        <v>552</v>
      </c>
      <c r="B414" s="36" t="s">
        <v>124</v>
      </c>
      <c r="C414" s="35" t="s">
        <v>12</v>
      </c>
      <c r="D414" s="35" t="s">
        <v>125</v>
      </c>
      <c r="E414" s="64" t="s">
        <v>914</v>
      </c>
      <c r="F414" s="64"/>
      <c r="G414" s="37" t="s">
        <v>47</v>
      </c>
      <c r="H414" s="38">
        <v>1</v>
      </c>
      <c r="I414" s="39">
        <v>1.29</v>
      </c>
      <c r="J414" s="39">
        <v>1.29</v>
      </c>
    </row>
    <row r="415" spans="1:10" ht="51" x14ac:dyDescent="0.2">
      <c r="A415" s="40" t="s">
        <v>554</v>
      </c>
      <c r="B415" s="41" t="s">
        <v>915</v>
      </c>
      <c r="C415" s="40" t="s">
        <v>12</v>
      </c>
      <c r="D415" s="40" t="s">
        <v>916</v>
      </c>
      <c r="E415" s="62" t="s">
        <v>879</v>
      </c>
      <c r="F415" s="62"/>
      <c r="G415" s="42" t="s">
        <v>880</v>
      </c>
      <c r="H415" s="43">
        <v>1.6109E-3</v>
      </c>
      <c r="I415" s="44">
        <v>173.91</v>
      </c>
      <c r="J415" s="44">
        <v>0.28000000000000003</v>
      </c>
    </row>
    <row r="416" spans="1:10" ht="38.25" x14ac:dyDescent="0.2">
      <c r="A416" s="40" t="s">
        <v>554</v>
      </c>
      <c r="B416" s="41" t="s">
        <v>877</v>
      </c>
      <c r="C416" s="40" t="s">
        <v>12</v>
      </c>
      <c r="D416" s="40" t="s">
        <v>878</v>
      </c>
      <c r="E416" s="62" t="s">
        <v>879</v>
      </c>
      <c r="F416" s="62"/>
      <c r="G416" s="42" t="s">
        <v>880</v>
      </c>
      <c r="H416" s="43">
        <v>1.8525E-3</v>
      </c>
      <c r="I416" s="44">
        <v>155.9</v>
      </c>
      <c r="J416" s="44">
        <v>0.28000000000000003</v>
      </c>
    </row>
    <row r="417" spans="1:10" ht="51" x14ac:dyDescent="0.2">
      <c r="A417" s="40" t="s">
        <v>554</v>
      </c>
      <c r="B417" s="41" t="s">
        <v>917</v>
      </c>
      <c r="C417" s="40" t="s">
        <v>12</v>
      </c>
      <c r="D417" s="40" t="s">
        <v>918</v>
      </c>
      <c r="E417" s="62" t="s">
        <v>879</v>
      </c>
      <c r="F417" s="62"/>
      <c r="G417" s="42" t="s">
        <v>880</v>
      </c>
      <c r="H417" s="43">
        <v>2.6849E-3</v>
      </c>
      <c r="I417" s="44">
        <v>133.18</v>
      </c>
      <c r="J417" s="44">
        <v>0.35</v>
      </c>
    </row>
    <row r="418" spans="1:10" ht="25.5" x14ac:dyDescent="0.2">
      <c r="A418" s="40" t="s">
        <v>554</v>
      </c>
      <c r="B418" s="41" t="s">
        <v>919</v>
      </c>
      <c r="C418" s="40" t="s">
        <v>12</v>
      </c>
      <c r="D418" s="40" t="s">
        <v>920</v>
      </c>
      <c r="E418" s="62" t="s">
        <v>879</v>
      </c>
      <c r="F418" s="62"/>
      <c r="G418" s="42" t="s">
        <v>880</v>
      </c>
      <c r="H418" s="43">
        <v>1.3424000000000001E-3</v>
      </c>
      <c r="I418" s="44">
        <v>82.41</v>
      </c>
      <c r="J418" s="44">
        <v>0.11</v>
      </c>
    </row>
    <row r="419" spans="1:10" ht="51" x14ac:dyDescent="0.2">
      <c r="A419" s="40" t="s">
        <v>554</v>
      </c>
      <c r="B419" s="41" t="s">
        <v>921</v>
      </c>
      <c r="C419" s="40" t="s">
        <v>12</v>
      </c>
      <c r="D419" s="40" t="s">
        <v>922</v>
      </c>
      <c r="E419" s="62" t="s">
        <v>879</v>
      </c>
      <c r="F419" s="62"/>
      <c r="G419" s="42" t="s">
        <v>893</v>
      </c>
      <c r="H419" s="43">
        <v>1.0739E-3</v>
      </c>
      <c r="I419" s="44">
        <v>38.71</v>
      </c>
      <c r="J419" s="44">
        <v>0.04</v>
      </c>
    </row>
    <row r="420" spans="1:10" ht="38.25" x14ac:dyDescent="0.2">
      <c r="A420" s="40" t="s">
        <v>554</v>
      </c>
      <c r="B420" s="41" t="s">
        <v>923</v>
      </c>
      <c r="C420" s="40" t="s">
        <v>12</v>
      </c>
      <c r="D420" s="40" t="s">
        <v>924</v>
      </c>
      <c r="E420" s="62" t="s">
        <v>879</v>
      </c>
      <c r="F420" s="62"/>
      <c r="G420" s="42" t="s">
        <v>893</v>
      </c>
      <c r="H420" s="43">
        <v>8.3230000000000001E-4</v>
      </c>
      <c r="I420" s="44">
        <v>57.77</v>
      </c>
      <c r="J420" s="44">
        <v>0.04</v>
      </c>
    </row>
    <row r="421" spans="1:10" ht="25.5" x14ac:dyDescent="0.2">
      <c r="A421" s="40" t="s">
        <v>554</v>
      </c>
      <c r="B421" s="41" t="s">
        <v>925</v>
      </c>
      <c r="C421" s="40" t="s">
        <v>12</v>
      </c>
      <c r="D421" s="40" t="s">
        <v>926</v>
      </c>
      <c r="E421" s="62" t="s">
        <v>879</v>
      </c>
      <c r="F421" s="62"/>
      <c r="G421" s="42" t="s">
        <v>893</v>
      </c>
      <c r="H421" s="43">
        <v>1.3424000000000001E-3</v>
      </c>
      <c r="I421" s="44">
        <v>31</v>
      </c>
      <c r="J421" s="44">
        <v>0.04</v>
      </c>
    </row>
    <row r="422" spans="1:10" ht="14.25" x14ac:dyDescent="0.2">
      <c r="A422" s="40" t="s">
        <v>554</v>
      </c>
      <c r="B422" s="41" t="s">
        <v>625</v>
      </c>
      <c r="C422" s="40" t="s">
        <v>12</v>
      </c>
      <c r="D422" s="40" t="s">
        <v>626</v>
      </c>
      <c r="E422" s="62" t="s">
        <v>553</v>
      </c>
      <c r="F422" s="62"/>
      <c r="G422" s="42" t="s">
        <v>624</v>
      </c>
      <c r="H422" s="43">
        <v>1.07396E-2</v>
      </c>
      <c r="I422" s="44">
        <v>14.4</v>
      </c>
      <c r="J422" s="44">
        <v>0.15</v>
      </c>
    </row>
    <row r="423" spans="1:10" ht="14.25" x14ac:dyDescent="0.2">
      <c r="A423" s="50"/>
      <c r="B423" s="50"/>
      <c r="C423" s="50"/>
      <c r="D423" s="50"/>
      <c r="E423" s="50" t="s">
        <v>575</v>
      </c>
      <c r="F423" s="51">
        <v>0.24</v>
      </c>
      <c r="G423" s="50" t="s">
        <v>576</v>
      </c>
      <c r="H423" s="51">
        <v>0</v>
      </c>
      <c r="I423" s="50" t="s">
        <v>577</v>
      </c>
      <c r="J423" s="51">
        <v>0.24</v>
      </c>
    </row>
    <row r="424" spans="1:10" ht="25.5" x14ac:dyDescent="0.2">
      <c r="A424" s="50"/>
      <c r="B424" s="50"/>
      <c r="C424" s="50"/>
      <c r="D424" s="50"/>
      <c r="E424" s="50" t="s">
        <v>578</v>
      </c>
      <c r="F424" s="51">
        <v>0</v>
      </c>
      <c r="G424" s="50"/>
      <c r="H424" s="61" t="s">
        <v>579</v>
      </c>
      <c r="I424" s="61"/>
      <c r="J424" s="51">
        <v>1.29</v>
      </c>
    </row>
    <row r="425" spans="1:10" ht="14.25" x14ac:dyDescent="0.2">
      <c r="A425" s="35"/>
      <c r="B425" s="35"/>
      <c r="C425" s="35"/>
      <c r="D425" s="35"/>
      <c r="E425" s="35"/>
      <c r="F425" s="35"/>
      <c r="G425" s="35"/>
      <c r="H425" s="35"/>
      <c r="I425" s="35"/>
      <c r="J425" s="35"/>
    </row>
    <row r="426" spans="1:10" ht="15" x14ac:dyDescent="0.2">
      <c r="A426" s="32" t="s">
        <v>126</v>
      </c>
      <c r="B426" s="33" t="s">
        <v>1</v>
      </c>
      <c r="C426" s="32" t="s">
        <v>2</v>
      </c>
      <c r="D426" s="32" t="s">
        <v>3</v>
      </c>
      <c r="E426" s="60" t="s">
        <v>551</v>
      </c>
      <c r="F426" s="60"/>
      <c r="G426" s="34" t="s">
        <v>4</v>
      </c>
      <c r="H426" s="33" t="s">
        <v>5</v>
      </c>
      <c r="I426" s="33" t="s">
        <v>6</v>
      </c>
      <c r="J426" s="33" t="s">
        <v>7</v>
      </c>
    </row>
    <row r="427" spans="1:10" ht="25.5" x14ac:dyDescent="0.2">
      <c r="A427" s="35" t="s">
        <v>552</v>
      </c>
      <c r="B427" s="36" t="s">
        <v>127</v>
      </c>
      <c r="C427" s="35" t="s">
        <v>12</v>
      </c>
      <c r="D427" s="35" t="s">
        <v>128</v>
      </c>
      <c r="E427" s="64" t="s">
        <v>759</v>
      </c>
      <c r="F427" s="64"/>
      <c r="G427" s="37" t="s">
        <v>107</v>
      </c>
      <c r="H427" s="38">
        <v>1</v>
      </c>
      <c r="I427" s="39">
        <v>1.47</v>
      </c>
      <c r="J427" s="39">
        <v>1.47</v>
      </c>
    </row>
    <row r="428" spans="1:10" ht="25.5" x14ac:dyDescent="0.2">
      <c r="A428" s="40" t="s">
        <v>554</v>
      </c>
      <c r="B428" s="41" t="s">
        <v>927</v>
      </c>
      <c r="C428" s="40" t="s">
        <v>12</v>
      </c>
      <c r="D428" s="40" t="s">
        <v>928</v>
      </c>
      <c r="E428" s="62" t="s">
        <v>879</v>
      </c>
      <c r="F428" s="62"/>
      <c r="G428" s="42" t="s">
        <v>880</v>
      </c>
      <c r="H428" s="43">
        <v>7.9399999999999991E-3</v>
      </c>
      <c r="I428" s="44">
        <v>174.98</v>
      </c>
      <c r="J428" s="44">
        <v>1.38</v>
      </c>
    </row>
    <row r="429" spans="1:10" ht="14.25" x14ac:dyDescent="0.2">
      <c r="A429" s="40" t="s">
        <v>554</v>
      </c>
      <c r="B429" s="41" t="s">
        <v>625</v>
      </c>
      <c r="C429" s="40" t="s">
        <v>12</v>
      </c>
      <c r="D429" s="40" t="s">
        <v>626</v>
      </c>
      <c r="E429" s="62" t="s">
        <v>553</v>
      </c>
      <c r="F429" s="62"/>
      <c r="G429" s="42" t="s">
        <v>624</v>
      </c>
      <c r="H429" s="43">
        <v>6.8999999999999999E-3</v>
      </c>
      <c r="I429" s="44">
        <v>14.4</v>
      </c>
      <c r="J429" s="44">
        <v>0.09</v>
      </c>
    </row>
    <row r="430" spans="1:10" ht="14.25" x14ac:dyDescent="0.2">
      <c r="A430" s="50"/>
      <c r="B430" s="50"/>
      <c r="C430" s="50"/>
      <c r="D430" s="50"/>
      <c r="E430" s="50" t="s">
        <v>575</v>
      </c>
      <c r="F430" s="51">
        <v>0.18</v>
      </c>
      <c r="G430" s="50" t="s">
        <v>576</v>
      </c>
      <c r="H430" s="51">
        <v>0</v>
      </c>
      <c r="I430" s="50" t="s">
        <v>577</v>
      </c>
      <c r="J430" s="51">
        <v>0.18</v>
      </c>
    </row>
    <row r="431" spans="1:10" ht="25.5" x14ac:dyDescent="0.2">
      <c r="A431" s="50"/>
      <c r="B431" s="50"/>
      <c r="C431" s="50"/>
      <c r="D431" s="50"/>
      <c r="E431" s="50" t="s">
        <v>578</v>
      </c>
      <c r="F431" s="51">
        <v>0</v>
      </c>
      <c r="G431" s="50"/>
      <c r="H431" s="61" t="s">
        <v>579</v>
      </c>
      <c r="I431" s="61"/>
      <c r="J431" s="51">
        <v>1.47</v>
      </c>
    </row>
    <row r="432" spans="1:10" ht="14.25" x14ac:dyDescent="0.2">
      <c r="A432" s="35"/>
      <c r="B432" s="35"/>
      <c r="C432" s="35"/>
      <c r="D432" s="35"/>
      <c r="E432" s="35"/>
      <c r="F432" s="35"/>
      <c r="G432" s="35"/>
      <c r="H432" s="35"/>
      <c r="I432" s="35"/>
      <c r="J432" s="35"/>
    </row>
    <row r="433" spans="1:10" ht="15" x14ac:dyDescent="0.2">
      <c r="A433" s="32" t="s">
        <v>129</v>
      </c>
      <c r="B433" s="33" t="s">
        <v>1</v>
      </c>
      <c r="C433" s="32" t="s">
        <v>2</v>
      </c>
      <c r="D433" s="32" t="s">
        <v>3</v>
      </c>
      <c r="E433" s="60" t="s">
        <v>551</v>
      </c>
      <c r="F433" s="60"/>
      <c r="G433" s="34" t="s">
        <v>4</v>
      </c>
      <c r="H433" s="33" t="s">
        <v>5</v>
      </c>
      <c r="I433" s="33" t="s">
        <v>6</v>
      </c>
      <c r="J433" s="33" t="s">
        <v>7</v>
      </c>
    </row>
    <row r="434" spans="1:10" ht="25.5" x14ac:dyDescent="0.2">
      <c r="A434" s="35" t="s">
        <v>552</v>
      </c>
      <c r="B434" s="36" t="s">
        <v>130</v>
      </c>
      <c r="C434" s="35" t="s">
        <v>12</v>
      </c>
      <c r="D434" s="35" t="s">
        <v>131</v>
      </c>
      <c r="E434" s="64" t="s">
        <v>759</v>
      </c>
      <c r="F434" s="64"/>
      <c r="G434" s="37" t="s">
        <v>107</v>
      </c>
      <c r="H434" s="38">
        <v>1</v>
      </c>
      <c r="I434" s="39">
        <v>36.44</v>
      </c>
      <c r="J434" s="39">
        <v>36.44</v>
      </c>
    </row>
    <row r="435" spans="1:10" ht="51" x14ac:dyDescent="0.2">
      <c r="A435" s="40" t="s">
        <v>554</v>
      </c>
      <c r="B435" s="41" t="s">
        <v>915</v>
      </c>
      <c r="C435" s="40" t="s">
        <v>12</v>
      </c>
      <c r="D435" s="40" t="s">
        <v>916</v>
      </c>
      <c r="E435" s="62" t="s">
        <v>879</v>
      </c>
      <c r="F435" s="62"/>
      <c r="G435" s="42" t="s">
        <v>880</v>
      </c>
      <c r="H435" s="43">
        <v>6.0000000000000001E-3</v>
      </c>
      <c r="I435" s="44">
        <v>173.91</v>
      </c>
      <c r="J435" s="44">
        <v>1.04</v>
      </c>
    </row>
    <row r="436" spans="1:10" ht="25.5" x14ac:dyDescent="0.2">
      <c r="A436" s="40" t="s">
        <v>554</v>
      </c>
      <c r="B436" s="41" t="s">
        <v>929</v>
      </c>
      <c r="C436" s="40" t="s">
        <v>12</v>
      </c>
      <c r="D436" s="40" t="s">
        <v>930</v>
      </c>
      <c r="E436" s="62" t="s">
        <v>879</v>
      </c>
      <c r="F436" s="62"/>
      <c r="G436" s="42" t="s">
        <v>880</v>
      </c>
      <c r="H436" s="43">
        <v>0.27400000000000002</v>
      </c>
      <c r="I436" s="44">
        <v>29.94</v>
      </c>
      <c r="J436" s="44">
        <v>8.1999999999999993</v>
      </c>
    </row>
    <row r="437" spans="1:10" ht="51" x14ac:dyDescent="0.2">
      <c r="A437" s="40" t="s">
        <v>554</v>
      </c>
      <c r="B437" s="41" t="s">
        <v>921</v>
      </c>
      <c r="C437" s="40" t="s">
        <v>12</v>
      </c>
      <c r="D437" s="40" t="s">
        <v>922</v>
      </c>
      <c r="E437" s="62" t="s">
        <v>879</v>
      </c>
      <c r="F437" s="62"/>
      <c r="G437" s="42" t="s">
        <v>893</v>
      </c>
      <c r="H437" s="43">
        <v>3.0000000000000001E-3</v>
      </c>
      <c r="I437" s="44">
        <v>38.71</v>
      </c>
      <c r="J437" s="44">
        <v>0.11</v>
      </c>
    </row>
    <row r="438" spans="1:10" ht="25.5" x14ac:dyDescent="0.2">
      <c r="A438" s="40" t="s">
        <v>554</v>
      </c>
      <c r="B438" s="41" t="s">
        <v>931</v>
      </c>
      <c r="C438" s="40" t="s">
        <v>12</v>
      </c>
      <c r="D438" s="40" t="s">
        <v>932</v>
      </c>
      <c r="E438" s="62" t="s">
        <v>879</v>
      </c>
      <c r="F438" s="62"/>
      <c r="G438" s="42" t="s">
        <v>893</v>
      </c>
      <c r="H438" s="43">
        <v>0.254</v>
      </c>
      <c r="I438" s="44">
        <v>26.41</v>
      </c>
      <c r="J438" s="44">
        <v>6.7</v>
      </c>
    </row>
    <row r="439" spans="1:10" ht="14.25" x14ac:dyDescent="0.2">
      <c r="A439" s="40" t="s">
        <v>554</v>
      </c>
      <c r="B439" s="41" t="s">
        <v>625</v>
      </c>
      <c r="C439" s="40" t="s">
        <v>12</v>
      </c>
      <c r="D439" s="40" t="s">
        <v>626</v>
      </c>
      <c r="E439" s="62" t="s">
        <v>553</v>
      </c>
      <c r="F439" s="62"/>
      <c r="G439" s="42" t="s">
        <v>624</v>
      </c>
      <c r="H439" s="43">
        <v>0.65900000000000003</v>
      </c>
      <c r="I439" s="44">
        <v>14.4</v>
      </c>
      <c r="J439" s="44">
        <v>9.48</v>
      </c>
    </row>
    <row r="440" spans="1:10" ht="25.5" x14ac:dyDescent="0.2">
      <c r="A440" s="45" t="s">
        <v>557</v>
      </c>
      <c r="B440" s="46" t="s">
        <v>933</v>
      </c>
      <c r="C440" s="45" t="s">
        <v>12</v>
      </c>
      <c r="D440" s="45" t="s">
        <v>934</v>
      </c>
      <c r="E440" s="63" t="s">
        <v>560</v>
      </c>
      <c r="F440" s="63"/>
      <c r="G440" s="47" t="s">
        <v>107</v>
      </c>
      <c r="H440" s="48">
        <v>1.25</v>
      </c>
      <c r="I440" s="49">
        <v>8.73</v>
      </c>
      <c r="J440" s="49">
        <v>10.91</v>
      </c>
    </row>
    <row r="441" spans="1:10" ht="14.25" x14ac:dyDescent="0.2">
      <c r="A441" s="50"/>
      <c r="B441" s="50"/>
      <c r="C441" s="50"/>
      <c r="D441" s="50"/>
      <c r="E441" s="50" t="s">
        <v>575</v>
      </c>
      <c r="F441" s="51">
        <v>17.100000000000001</v>
      </c>
      <c r="G441" s="50" t="s">
        <v>576</v>
      </c>
      <c r="H441" s="51">
        <v>0</v>
      </c>
      <c r="I441" s="50" t="s">
        <v>577</v>
      </c>
      <c r="J441" s="51">
        <v>17.100000000000001</v>
      </c>
    </row>
    <row r="442" spans="1:10" ht="25.5" x14ac:dyDescent="0.2">
      <c r="A442" s="50"/>
      <c r="B442" s="50"/>
      <c r="C442" s="50"/>
      <c r="D442" s="50"/>
      <c r="E442" s="50" t="s">
        <v>578</v>
      </c>
      <c r="F442" s="51">
        <v>0</v>
      </c>
      <c r="G442" s="50"/>
      <c r="H442" s="61" t="s">
        <v>579</v>
      </c>
      <c r="I442" s="61"/>
      <c r="J442" s="51">
        <v>36.44</v>
      </c>
    </row>
    <row r="443" spans="1:10" ht="14.25" x14ac:dyDescent="0.2">
      <c r="A443" s="35"/>
      <c r="B443" s="35"/>
      <c r="C443" s="35"/>
      <c r="D443" s="35"/>
      <c r="E443" s="35"/>
      <c r="F443" s="35"/>
      <c r="G443" s="35"/>
      <c r="H443" s="35"/>
      <c r="I443" s="35"/>
      <c r="J443" s="35"/>
    </row>
    <row r="444" spans="1:10" ht="15" x14ac:dyDescent="0.2">
      <c r="A444" s="32" t="s">
        <v>132</v>
      </c>
      <c r="B444" s="33" t="s">
        <v>1</v>
      </c>
      <c r="C444" s="32" t="s">
        <v>2</v>
      </c>
      <c r="D444" s="32" t="s">
        <v>3</v>
      </c>
      <c r="E444" s="60" t="s">
        <v>551</v>
      </c>
      <c r="F444" s="60"/>
      <c r="G444" s="34" t="s">
        <v>4</v>
      </c>
      <c r="H444" s="33" t="s">
        <v>5</v>
      </c>
      <c r="I444" s="33" t="s">
        <v>6</v>
      </c>
      <c r="J444" s="33" t="s">
        <v>7</v>
      </c>
    </row>
    <row r="445" spans="1:10" ht="25.5" x14ac:dyDescent="0.2">
      <c r="A445" s="35" t="s">
        <v>552</v>
      </c>
      <c r="B445" s="36" t="s">
        <v>133</v>
      </c>
      <c r="C445" s="35" t="s">
        <v>41</v>
      </c>
      <c r="D445" s="35" t="s">
        <v>134</v>
      </c>
      <c r="E445" s="64" t="s">
        <v>914</v>
      </c>
      <c r="F445" s="64"/>
      <c r="G445" s="37" t="s">
        <v>135</v>
      </c>
      <c r="H445" s="38">
        <v>1</v>
      </c>
      <c r="I445" s="39">
        <v>25.53</v>
      </c>
      <c r="J445" s="39">
        <v>25.53</v>
      </c>
    </row>
    <row r="446" spans="1:10" ht="51" x14ac:dyDescent="0.2">
      <c r="A446" s="40" t="s">
        <v>554</v>
      </c>
      <c r="B446" s="41" t="s">
        <v>915</v>
      </c>
      <c r="C446" s="40" t="s">
        <v>12</v>
      </c>
      <c r="D446" s="40" t="s">
        <v>916</v>
      </c>
      <c r="E446" s="62" t="s">
        <v>879</v>
      </c>
      <c r="F446" s="62"/>
      <c r="G446" s="42" t="s">
        <v>880</v>
      </c>
      <c r="H446" s="43">
        <v>6.0000000000000001E-3</v>
      </c>
      <c r="I446" s="44">
        <v>173.91</v>
      </c>
      <c r="J446" s="44">
        <v>1.04</v>
      </c>
    </row>
    <row r="447" spans="1:10" ht="25.5" x14ac:dyDescent="0.2">
      <c r="A447" s="40" t="s">
        <v>554</v>
      </c>
      <c r="B447" s="41" t="s">
        <v>929</v>
      </c>
      <c r="C447" s="40" t="s">
        <v>12</v>
      </c>
      <c r="D447" s="40" t="s">
        <v>930</v>
      </c>
      <c r="E447" s="62" t="s">
        <v>879</v>
      </c>
      <c r="F447" s="62"/>
      <c r="G447" s="42" t="s">
        <v>880</v>
      </c>
      <c r="H447" s="43">
        <v>0.27400000000000002</v>
      </c>
      <c r="I447" s="44">
        <v>29.94</v>
      </c>
      <c r="J447" s="44">
        <v>8.1999999999999993</v>
      </c>
    </row>
    <row r="448" spans="1:10" ht="51" x14ac:dyDescent="0.2">
      <c r="A448" s="40" t="s">
        <v>554</v>
      </c>
      <c r="B448" s="41" t="s">
        <v>921</v>
      </c>
      <c r="C448" s="40" t="s">
        <v>12</v>
      </c>
      <c r="D448" s="40" t="s">
        <v>922</v>
      </c>
      <c r="E448" s="62" t="s">
        <v>879</v>
      </c>
      <c r="F448" s="62"/>
      <c r="G448" s="42" t="s">
        <v>893</v>
      </c>
      <c r="H448" s="43">
        <v>3.0000000000000001E-3</v>
      </c>
      <c r="I448" s="44">
        <v>38.71</v>
      </c>
      <c r="J448" s="44">
        <v>0.11</v>
      </c>
    </row>
    <row r="449" spans="1:10" ht="25.5" x14ac:dyDescent="0.2">
      <c r="A449" s="40" t="s">
        <v>554</v>
      </c>
      <c r="B449" s="41" t="s">
        <v>931</v>
      </c>
      <c r="C449" s="40" t="s">
        <v>12</v>
      </c>
      <c r="D449" s="40" t="s">
        <v>932</v>
      </c>
      <c r="E449" s="62" t="s">
        <v>879</v>
      </c>
      <c r="F449" s="62"/>
      <c r="G449" s="42" t="s">
        <v>893</v>
      </c>
      <c r="H449" s="43">
        <v>0.254</v>
      </c>
      <c r="I449" s="44">
        <v>26.41</v>
      </c>
      <c r="J449" s="44">
        <v>6.7</v>
      </c>
    </row>
    <row r="450" spans="1:10" ht="14.25" x14ac:dyDescent="0.2">
      <c r="A450" s="40" t="s">
        <v>554</v>
      </c>
      <c r="B450" s="41" t="s">
        <v>625</v>
      </c>
      <c r="C450" s="40" t="s">
        <v>12</v>
      </c>
      <c r="D450" s="40" t="s">
        <v>626</v>
      </c>
      <c r="E450" s="62" t="s">
        <v>553</v>
      </c>
      <c r="F450" s="62"/>
      <c r="G450" s="42" t="s">
        <v>624</v>
      </c>
      <c r="H450" s="43">
        <v>0.65900000000000003</v>
      </c>
      <c r="I450" s="44">
        <v>14.4</v>
      </c>
      <c r="J450" s="44">
        <v>9.48</v>
      </c>
    </row>
    <row r="451" spans="1:10" ht="14.25" x14ac:dyDescent="0.2">
      <c r="A451" s="50"/>
      <c r="B451" s="50"/>
      <c r="C451" s="50"/>
      <c r="D451" s="50"/>
      <c r="E451" s="50" t="s">
        <v>575</v>
      </c>
      <c r="F451" s="51">
        <v>17.100000000000001</v>
      </c>
      <c r="G451" s="50" t="s">
        <v>576</v>
      </c>
      <c r="H451" s="51">
        <v>0</v>
      </c>
      <c r="I451" s="50" t="s">
        <v>577</v>
      </c>
      <c r="J451" s="51">
        <v>17.100000000000001</v>
      </c>
    </row>
    <row r="452" spans="1:10" ht="25.5" x14ac:dyDescent="0.2">
      <c r="A452" s="50"/>
      <c r="B452" s="50"/>
      <c r="C452" s="50"/>
      <c r="D452" s="50"/>
      <c r="E452" s="50" t="s">
        <v>578</v>
      </c>
      <c r="F452" s="51">
        <v>0</v>
      </c>
      <c r="G452" s="50"/>
      <c r="H452" s="61" t="s">
        <v>579</v>
      </c>
      <c r="I452" s="61"/>
      <c r="J452" s="51">
        <v>25.53</v>
      </c>
    </row>
    <row r="453" spans="1:10" ht="14.25" x14ac:dyDescent="0.2">
      <c r="A453" s="35"/>
      <c r="B453" s="35"/>
      <c r="C453" s="35"/>
      <c r="D453" s="35"/>
      <c r="E453" s="35"/>
      <c r="F453" s="35"/>
      <c r="G453" s="35"/>
      <c r="H453" s="35"/>
      <c r="I453" s="35"/>
      <c r="J453" s="35"/>
    </row>
    <row r="454" spans="1:10" ht="15" x14ac:dyDescent="0.2">
      <c r="A454" s="32" t="s">
        <v>136</v>
      </c>
      <c r="B454" s="33" t="s">
        <v>1</v>
      </c>
      <c r="C454" s="32" t="s">
        <v>2</v>
      </c>
      <c r="D454" s="32" t="s">
        <v>3</v>
      </c>
      <c r="E454" s="60" t="s">
        <v>551</v>
      </c>
      <c r="F454" s="60"/>
      <c r="G454" s="34" t="s">
        <v>4</v>
      </c>
      <c r="H454" s="33" t="s">
        <v>5</v>
      </c>
      <c r="I454" s="33" t="s">
        <v>6</v>
      </c>
      <c r="J454" s="33" t="s">
        <v>7</v>
      </c>
    </row>
    <row r="455" spans="1:10" ht="25.5" x14ac:dyDescent="0.2">
      <c r="A455" s="35" t="s">
        <v>552</v>
      </c>
      <c r="B455" s="36" t="s">
        <v>118</v>
      </c>
      <c r="C455" s="35" t="s">
        <v>12</v>
      </c>
      <c r="D455" s="35" t="s">
        <v>119</v>
      </c>
      <c r="E455" s="64" t="s">
        <v>759</v>
      </c>
      <c r="F455" s="64"/>
      <c r="G455" s="37" t="s">
        <v>120</v>
      </c>
      <c r="H455" s="38">
        <v>1</v>
      </c>
      <c r="I455" s="39">
        <v>1.64</v>
      </c>
      <c r="J455" s="39">
        <v>1.64</v>
      </c>
    </row>
    <row r="456" spans="1:10" ht="51" x14ac:dyDescent="0.2">
      <c r="A456" s="40" t="s">
        <v>554</v>
      </c>
      <c r="B456" s="41" t="s">
        <v>910</v>
      </c>
      <c r="C456" s="40" t="s">
        <v>12</v>
      </c>
      <c r="D456" s="40" t="s">
        <v>911</v>
      </c>
      <c r="E456" s="62" t="s">
        <v>879</v>
      </c>
      <c r="F456" s="62"/>
      <c r="G456" s="42" t="s">
        <v>880</v>
      </c>
      <c r="H456" s="43">
        <v>1.042E-2</v>
      </c>
      <c r="I456" s="44">
        <v>148.76</v>
      </c>
      <c r="J456" s="44">
        <v>1.55</v>
      </c>
    </row>
    <row r="457" spans="1:10" ht="51" x14ac:dyDescent="0.2">
      <c r="A457" s="40" t="s">
        <v>554</v>
      </c>
      <c r="B457" s="41" t="s">
        <v>912</v>
      </c>
      <c r="C457" s="40" t="s">
        <v>12</v>
      </c>
      <c r="D457" s="40" t="s">
        <v>913</v>
      </c>
      <c r="E457" s="62" t="s">
        <v>879</v>
      </c>
      <c r="F457" s="62"/>
      <c r="G457" s="42" t="s">
        <v>893</v>
      </c>
      <c r="H457" s="43">
        <v>2.5999999999999999E-3</v>
      </c>
      <c r="I457" s="44">
        <v>36.49</v>
      </c>
      <c r="J457" s="44">
        <v>0.09</v>
      </c>
    </row>
    <row r="458" spans="1:10" ht="14.25" x14ac:dyDescent="0.2">
      <c r="A458" s="50"/>
      <c r="B458" s="50"/>
      <c r="C458" s="50"/>
      <c r="D458" s="50"/>
      <c r="E458" s="50" t="s">
        <v>575</v>
      </c>
      <c r="F458" s="51">
        <v>0.2</v>
      </c>
      <c r="G458" s="50" t="s">
        <v>576</v>
      </c>
      <c r="H458" s="51">
        <v>0</v>
      </c>
      <c r="I458" s="50" t="s">
        <v>577</v>
      </c>
      <c r="J458" s="51">
        <v>0.2</v>
      </c>
    </row>
    <row r="459" spans="1:10" ht="25.5" x14ac:dyDescent="0.2">
      <c r="A459" s="50"/>
      <c r="B459" s="50"/>
      <c r="C459" s="50"/>
      <c r="D459" s="50"/>
      <c r="E459" s="50" t="s">
        <v>578</v>
      </c>
      <c r="F459" s="51">
        <v>0</v>
      </c>
      <c r="G459" s="50"/>
      <c r="H459" s="61" t="s">
        <v>579</v>
      </c>
      <c r="I459" s="61"/>
      <c r="J459" s="51">
        <v>1.64</v>
      </c>
    </row>
    <row r="460" spans="1:10" ht="14.25" x14ac:dyDescent="0.2">
      <c r="A460" s="35"/>
      <c r="B460" s="35"/>
      <c r="C460" s="35"/>
      <c r="D460" s="35"/>
      <c r="E460" s="35"/>
      <c r="F460" s="35"/>
      <c r="G460" s="35"/>
      <c r="H460" s="35"/>
      <c r="I460" s="35"/>
      <c r="J460" s="35"/>
    </row>
    <row r="461" spans="1:10" ht="15" x14ac:dyDescent="0.2">
      <c r="A461" s="32" t="s">
        <v>139</v>
      </c>
      <c r="B461" s="33" t="s">
        <v>1</v>
      </c>
      <c r="C461" s="32" t="s">
        <v>2</v>
      </c>
      <c r="D461" s="32" t="s">
        <v>3</v>
      </c>
      <c r="E461" s="60" t="s">
        <v>551</v>
      </c>
      <c r="F461" s="60"/>
      <c r="G461" s="34" t="s">
        <v>4</v>
      </c>
      <c r="H461" s="33" t="s">
        <v>5</v>
      </c>
      <c r="I461" s="33" t="s">
        <v>6</v>
      </c>
      <c r="J461" s="33" t="s">
        <v>7</v>
      </c>
    </row>
    <row r="462" spans="1:10" ht="25.5" x14ac:dyDescent="0.2">
      <c r="A462" s="35" t="s">
        <v>552</v>
      </c>
      <c r="B462" s="36" t="s">
        <v>140</v>
      </c>
      <c r="C462" s="35" t="s">
        <v>12</v>
      </c>
      <c r="D462" s="35" t="s">
        <v>141</v>
      </c>
      <c r="E462" s="64" t="s">
        <v>759</v>
      </c>
      <c r="F462" s="64"/>
      <c r="G462" s="37" t="s">
        <v>107</v>
      </c>
      <c r="H462" s="38">
        <v>1</v>
      </c>
      <c r="I462" s="39">
        <v>144</v>
      </c>
      <c r="J462" s="39">
        <v>144</v>
      </c>
    </row>
    <row r="463" spans="1:10" ht="14.25" x14ac:dyDescent="0.2">
      <c r="A463" s="40" t="s">
        <v>554</v>
      </c>
      <c r="B463" s="41" t="s">
        <v>625</v>
      </c>
      <c r="C463" s="40" t="s">
        <v>12</v>
      </c>
      <c r="D463" s="40" t="s">
        <v>626</v>
      </c>
      <c r="E463" s="62" t="s">
        <v>553</v>
      </c>
      <c r="F463" s="62"/>
      <c r="G463" s="42" t="s">
        <v>624</v>
      </c>
      <c r="H463" s="43">
        <v>10</v>
      </c>
      <c r="I463" s="44">
        <v>14.4</v>
      </c>
      <c r="J463" s="44">
        <v>144</v>
      </c>
    </row>
    <row r="464" spans="1:10" ht="14.25" x14ac:dyDescent="0.2">
      <c r="A464" s="50"/>
      <c r="B464" s="50"/>
      <c r="C464" s="50"/>
      <c r="D464" s="50"/>
      <c r="E464" s="50" t="s">
        <v>575</v>
      </c>
      <c r="F464" s="51">
        <v>90.1</v>
      </c>
      <c r="G464" s="50" t="s">
        <v>576</v>
      </c>
      <c r="H464" s="51">
        <v>0</v>
      </c>
      <c r="I464" s="50" t="s">
        <v>577</v>
      </c>
      <c r="J464" s="51">
        <v>90.1</v>
      </c>
    </row>
    <row r="465" spans="1:10" ht="25.5" x14ac:dyDescent="0.2">
      <c r="A465" s="50"/>
      <c r="B465" s="50"/>
      <c r="C465" s="50"/>
      <c r="D465" s="50"/>
      <c r="E465" s="50" t="s">
        <v>578</v>
      </c>
      <c r="F465" s="51">
        <v>0</v>
      </c>
      <c r="G465" s="50"/>
      <c r="H465" s="61" t="s">
        <v>579</v>
      </c>
      <c r="I465" s="61"/>
      <c r="J465" s="51">
        <v>144</v>
      </c>
    </row>
    <row r="466" spans="1:10" ht="14.25" x14ac:dyDescent="0.2">
      <c r="A466" s="35"/>
      <c r="B466" s="35"/>
      <c r="C466" s="35"/>
      <c r="D466" s="35"/>
      <c r="E466" s="35"/>
      <c r="F466" s="35"/>
      <c r="G466" s="35"/>
      <c r="H466" s="35"/>
      <c r="I466" s="35"/>
      <c r="J466" s="35"/>
    </row>
    <row r="467" spans="1:10" ht="15" x14ac:dyDescent="0.2">
      <c r="A467" s="32" t="s">
        <v>142</v>
      </c>
      <c r="B467" s="33" t="s">
        <v>1</v>
      </c>
      <c r="C467" s="32" t="s">
        <v>2</v>
      </c>
      <c r="D467" s="32" t="s">
        <v>3</v>
      </c>
      <c r="E467" s="60" t="s">
        <v>551</v>
      </c>
      <c r="F467" s="60"/>
      <c r="G467" s="34" t="s">
        <v>4</v>
      </c>
      <c r="H467" s="33" t="s">
        <v>5</v>
      </c>
      <c r="I467" s="33" t="s">
        <v>6</v>
      </c>
      <c r="J467" s="33" t="s">
        <v>7</v>
      </c>
    </row>
    <row r="468" spans="1:10" ht="38.25" x14ac:dyDescent="0.2">
      <c r="A468" s="35" t="s">
        <v>552</v>
      </c>
      <c r="B468" s="36" t="s">
        <v>143</v>
      </c>
      <c r="C468" s="35" t="s">
        <v>12</v>
      </c>
      <c r="D468" s="35" t="s">
        <v>144</v>
      </c>
      <c r="E468" s="64" t="s">
        <v>664</v>
      </c>
      <c r="F468" s="64"/>
      <c r="G468" s="37" t="s">
        <v>47</v>
      </c>
      <c r="H468" s="38">
        <v>1</v>
      </c>
      <c r="I468" s="39">
        <v>83.2</v>
      </c>
      <c r="J468" s="39">
        <v>83.2</v>
      </c>
    </row>
    <row r="469" spans="1:10" ht="25.5" x14ac:dyDescent="0.2">
      <c r="A469" s="40" t="s">
        <v>554</v>
      </c>
      <c r="B469" s="41" t="s">
        <v>935</v>
      </c>
      <c r="C469" s="40" t="s">
        <v>12</v>
      </c>
      <c r="D469" s="40" t="s">
        <v>936</v>
      </c>
      <c r="E469" s="62" t="s">
        <v>664</v>
      </c>
      <c r="F469" s="62"/>
      <c r="G469" s="42" t="s">
        <v>47</v>
      </c>
      <c r="H469" s="43">
        <v>0.63200000000000001</v>
      </c>
      <c r="I469" s="44">
        <v>48.66</v>
      </c>
      <c r="J469" s="44">
        <v>30.75</v>
      </c>
    </row>
    <row r="470" spans="1:10" ht="25.5" x14ac:dyDescent="0.2">
      <c r="A470" s="40" t="s">
        <v>554</v>
      </c>
      <c r="B470" s="41" t="s">
        <v>937</v>
      </c>
      <c r="C470" s="40" t="s">
        <v>12</v>
      </c>
      <c r="D470" s="40" t="s">
        <v>938</v>
      </c>
      <c r="E470" s="62" t="s">
        <v>664</v>
      </c>
      <c r="F470" s="62"/>
      <c r="G470" s="42" t="s">
        <v>43</v>
      </c>
      <c r="H470" s="43">
        <v>1.528</v>
      </c>
      <c r="I470" s="44">
        <v>4.63</v>
      </c>
      <c r="J470" s="44">
        <v>7.07</v>
      </c>
    </row>
    <row r="471" spans="1:10" ht="14.25" x14ac:dyDescent="0.2">
      <c r="A471" s="40" t="s">
        <v>554</v>
      </c>
      <c r="B471" s="41" t="s">
        <v>939</v>
      </c>
      <c r="C471" s="40" t="s">
        <v>12</v>
      </c>
      <c r="D471" s="40" t="s">
        <v>940</v>
      </c>
      <c r="E471" s="62" t="s">
        <v>553</v>
      </c>
      <c r="F471" s="62"/>
      <c r="G471" s="42" t="s">
        <v>624</v>
      </c>
      <c r="H471" s="43">
        <v>0.375</v>
      </c>
      <c r="I471" s="44">
        <v>14.98</v>
      </c>
      <c r="J471" s="44">
        <v>5.61</v>
      </c>
    </row>
    <row r="472" spans="1:10" ht="14.25" x14ac:dyDescent="0.2">
      <c r="A472" s="40" t="s">
        <v>554</v>
      </c>
      <c r="B472" s="41" t="s">
        <v>665</v>
      </c>
      <c r="C472" s="40" t="s">
        <v>12</v>
      </c>
      <c r="D472" s="40" t="s">
        <v>666</v>
      </c>
      <c r="E472" s="62" t="s">
        <v>553</v>
      </c>
      <c r="F472" s="62"/>
      <c r="G472" s="42" t="s">
        <v>624</v>
      </c>
      <c r="H472" s="43">
        <v>2.0459999999999998</v>
      </c>
      <c r="I472" s="44">
        <v>17.53</v>
      </c>
      <c r="J472" s="44">
        <v>35.86</v>
      </c>
    </row>
    <row r="473" spans="1:10" ht="25.5" x14ac:dyDescent="0.2">
      <c r="A473" s="45" t="s">
        <v>557</v>
      </c>
      <c r="B473" s="46" t="s">
        <v>941</v>
      </c>
      <c r="C473" s="45" t="s">
        <v>12</v>
      </c>
      <c r="D473" s="45" t="s">
        <v>942</v>
      </c>
      <c r="E473" s="63" t="s">
        <v>560</v>
      </c>
      <c r="F473" s="63"/>
      <c r="G473" s="47" t="s">
        <v>684</v>
      </c>
      <c r="H473" s="48">
        <v>1.7000000000000001E-2</v>
      </c>
      <c r="I473" s="49">
        <v>6.65</v>
      </c>
      <c r="J473" s="49">
        <v>0.11</v>
      </c>
    </row>
    <row r="474" spans="1:10" ht="14.25" x14ac:dyDescent="0.2">
      <c r="A474" s="45" t="s">
        <v>557</v>
      </c>
      <c r="B474" s="46" t="s">
        <v>943</v>
      </c>
      <c r="C474" s="45" t="s">
        <v>12</v>
      </c>
      <c r="D474" s="45" t="s">
        <v>944</v>
      </c>
      <c r="E474" s="63" t="s">
        <v>560</v>
      </c>
      <c r="F474" s="63"/>
      <c r="G474" s="47" t="s">
        <v>148</v>
      </c>
      <c r="H474" s="48">
        <v>6.6000000000000003E-2</v>
      </c>
      <c r="I474" s="49">
        <v>12.55</v>
      </c>
      <c r="J474" s="49">
        <v>0.82</v>
      </c>
    </row>
    <row r="475" spans="1:10" ht="25.5" x14ac:dyDescent="0.2">
      <c r="A475" s="45" t="s">
        <v>557</v>
      </c>
      <c r="B475" s="46" t="s">
        <v>945</v>
      </c>
      <c r="C475" s="45" t="s">
        <v>12</v>
      </c>
      <c r="D475" s="45" t="s">
        <v>946</v>
      </c>
      <c r="E475" s="63" t="s">
        <v>560</v>
      </c>
      <c r="F475" s="63"/>
      <c r="G475" s="47" t="s">
        <v>43</v>
      </c>
      <c r="H475" s="48">
        <v>0.47399999999999998</v>
      </c>
      <c r="I475" s="49">
        <v>6.3</v>
      </c>
      <c r="J475" s="49">
        <v>2.98</v>
      </c>
    </row>
    <row r="476" spans="1:10" ht="14.25" x14ac:dyDescent="0.2">
      <c r="A476" s="50"/>
      <c r="B476" s="50"/>
      <c r="C476" s="50"/>
      <c r="D476" s="50"/>
      <c r="E476" s="50" t="s">
        <v>575</v>
      </c>
      <c r="F476" s="51">
        <v>35.130000000000003</v>
      </c>
      <c r="G476" s="50" t="s">
        <v>576</v>
      </c>
      <c r="H476" s="51">
        <v>0</v>
      </c>
      <c r="I476" s="50" t="s">
        <v>577</v>
      </c>
      <c r="J476" s="51">
        <v>35.130000000000003</v>
      </c>
    </row>
    <row r="477" spans="1:10" ht="25.5" x14ac:dyDescent="0.2">
      <c r="A477" s="50"/>
      <c r="B477" s="50"/>
      <c r="C477" s="50"/>
      <c r="D477" s="50"/>
      <c r="E477" s="50" t="s">
        <v>578</v>
      </c>
      <c r="F477" s="51">
        <v>0</v>
      </c>
      <c r="G477" s="50"/>
      <c r="H477" s="61" t="s">
        <v>579</v>
      </c>
      <c r="I477" s="61"/>
      <c r="J477" s="51">
        <v>83.2</v>
      </c>
    </row>
    <row r="478" spans="1:10" ht="14.25" x14ac:dyDescent="0.2">
      <c r="A478" s="35"/>
      <c r="B478" s="35"/>
      <c r="C478" s="35"/>
      <c r="D478" s="35"/>
      <c r="E478" s="35"/>
      <c r="F478" s="35"/>
      <c r="G478" s="35"/>
      <c r="H478" s="35"/>
      <c r="I478" s="35"/>
      <c r="J478" s="35"/>
    </row>
    <row r="479" spans="1:10" ht="15" x14ac:dyDescent="0.2">
      <c r="A479" s="32" t="s">
        <v>145</v>
      </c>
      <c r="B479" s="33" t="s">
        <v>1</v>
      </c>
      <c r="C479" s="32" t="s">
        <v>2</v>
      </c>
      <c r="D479" s="32" t="s">
        <v>3</v>
      </c>
      <c r="E479" s="60" t="s">
        <v>551</v>
      </c>
      <c r="F479" s="60"/>
      <c r="G479" s="34" t="s">
        <v>4</v>
      </c>
      <c r="H479" s="33" t="s">
        <v>5</v>
      </c>
      <c r="I479" s="33" t="s">
        <v>6</v>
      </c>
      <c r="J479" s="33" t="s">
        <v>7</v>
      </c>
    </row>
    <row r="480" spans="1:10" ht="38.25" x14ac:dyDescent="0.2">
      <c r="A480" s="35" t="s">
        <v>552</v>
      </c>
      <c r="B480" s="36" t="s">
        <v>146</v>
      </c>
      <c r="C480" s="35" t="s">
        <v>12</v>
      </c>
      <c r="D480" s="35" t="s">
        <v>147</v>
      </c>
      <c r="E480" s="64" t="s">
        <v>664</v>
      </c>
      <c r="F480" s="64"/>
      <c r="G480" s="37" t="s">
        <v>148</v>
      </c>
      <c r="H480" s="38">
        <v>1</v>
      </c>
      <c r="I480" s="39">
        <v>10.4</v>
      </c>
      <c r="J480" s="39">
        <v>10.4</v>
      </c>
    </row>
    <row r="481" spans="1:10" ht="25.5" x14ac:dyDescent="0.2">
      <c r="A481" s="40" t="s">
        <v>554</v>
      </c>
      <c r="B481" s="41" t="s">
        <v>947</v>
      </c>
      <c r="C481" s="40" t="s">
        <v>12</v>
      </c>
      <c r="D481" s="40" t="s">
        <v>948</v>
      </c>
      <c r="E481" s="62" t="s">
        <v>664</v>
      </c>
      <c r="F481" s="62"/>
      <c r="G481" s="42" t="s">
        <v>148</v>
      </c>
      <c r="H481" s="43">
        <v>1</v>
      </c>
      <c r="I481" s="44">
        <v>7.33</v>
      </c>
      <c r="J481" s="44">
        <v>7.33</v>
      </c>
    </row>
    <row r="482" spans="1:10" ht="14.25" x14ac:dyDescent="0.2">
      <c r="A482" s="40" t="s">
        <v>554</v>
      </c>
      <c r="B482" s="41" t="s">
        <v>949</v>
      </c>
      <c r="C482" s="40" t="s">
        <v>12</v>
      </c>
      <c r="D482" s="40" t="s">
        <v>950</v>
      </c>
      <c r="E482" s="62" t="s">
        <v>553</v>
      </c>
      <c r="F482" s="62"/>
      <c r="G482" s="42" t="s">
        <v>624</v>
      </c>
      <c r="H482" s="43">
        <v>2.0899999999999998E-2</v>
      </c>
      <c r="I482" s="44">
        <v>13.9</v>
      </c>
      <c r="J482" s="44">
        <v>0.28999999999999998</v>
      </c>
    </row>
    <row r="483" spans="1:10" ht="14.25" x14ac:dyDescent="0.2">
      <c r="A483" s="40" t="s">
        <v>554</v>
      </c>
      <c r="B483" s="41" t="s">
        <v>951</v>
      </c>
      <c r="C483" s="40" t="s">
        <v>12</v>
      </c>
      <c r="D483" s="40" t="s">
        <v>952</v>
      </c>
      <c r="E483" s="62" t="s">
        <v>553</v>
      </c>
      <c r="F483" s="62"/>
      <c r="G483" s="42" t="s">
        <v>624</v>
      </c>
      <c r="H483" s="43">
        <v>0.1278</v>
      </c>
      <c r="I483" s="44">
        <v>18.98</v>
      </c>
      <c r="J483" s="44">
        <v>2.42</v>
      </c>
    </row>
    <row r="484" spans="1:10" ht="14.25" x14ac:dyDescent="0.2">
      <c r="A484" s="45" t="s">
        <v>557</v>
      </c>
      <c r="B484" s="46" t="s">
        <v>953</v>
      </c>
      <c r="C484" s="45" t="s">
        <v>12</v>
      </c>
      <c r="D484" s="45" t="s">
        <v>954</v>
      </c>
      <c r="E484" s="63" t="s">
        <v>560</v>
      </c>
      <c r="F484" s="63"/>
      <c r="G484" s="47" t="s">
        <v>148</v>
      </c>
      <c r="H484" s="48">
        <v>2.5000000000000001E-2</v>
      </c>
      <c r="I484" s="49">
        <v>10</v>
      </c>
      <c r="J484" s="49">
        <v>0.25</v>
      </c>
    </row>
    <row r="485" spans="1:10" ht="25.5" x14ac:dyDescent="0.2">
      <c r="A485" s="45" t="s">
        <v>557</v>
      </c>
      <c r="B485" s="46" t="s">
        <v>955</v>
      </c>
      <c r="C485" s="45" t="s">
        <v>12</v>
      </c>
      <c r="D485" s="45" t="s">
        <v>956</v>
      </c>
      <c r="E485" s="63" t="s">
        <v>560</v>
      </c>
      <c r="F485" s="63"/>
      <c r="G485" s="47" t="s">
        <v>38</v>
      </c>
      <c r="H485" s="48">
        <v>0.74299999999999999</v>
      </c>
      <c r="I485" s="49">
        <v>0.15</v>
      </c>
      <c r="J485" s="49">
        <v>0.11</v>
      </c>
    </row>
    <row r="486" spans="1:10" ht="14.25" x14ac:dyDescent="0.2">
      <c r="A486" s="50"/>
      <c r="B486" s="50"/>
      <c r="C486" s="50"/>
      <c r="D486" s="50"/>
      <c r="E486" s="50" t="s">
        <v>575</v>
      </c>
      <c r="F486" s="51">
        <v>2.21</v>
      </c>
      <c r="G486" s="50" t="s">
        <v>576</v>
      </c>
      <c r="H486" s="51">
        <v>0</v>
      </c>
      <c r="I486" s="50" t="s">
        <v>577</v>
      </c>
      <c r="J486" s="51">
        <v>2.21</v>
      </c>
    </row>
    <row r="487" spans="1:10" ht="25.5" x14ac:dyDescent="0.2">
      <c r="A487" s="50"/>
      <c r="B487" s="50"/>
      <c r="C487" s="50"/>
      <c r="D487" s="50"/>
      <c r="E487" s="50" t="s">
        <v>578</v>
      </c>
      <c r="F487" s="51">
        <v>0</v>
      </c>
      <c r="G487" s="50"/>
      <c r="H487" s="61" t="s">
        <v>579</v>
      </c>
      <c r="I487" s="61"/>
      <c r="J487" s="51">
        <v>10.4</v>
      </c>
    </row>
    <row r="488" spans="1:10" ht="14.25" x14ac:dyDescent="0.2">
      <c r="A488" s="35"/>
      <c r="B488" s="35"/>
      <c r="C488" s="35"/>
      <c r="D488" s="35"/>
      <c r="E488" s="35"/>
      <c r="F488" s="35"/>
      <c r="G488" s="35"/>
      <c r="H488" s="35"/>
      <c r="I488" s="35"/>
      <c r="J488" s="35"/>
    </row>
    <row r="489" spans="1:10" ht="15" x14ac:dyDescent="0.2">
      <c r="A489" s="32" t="s">
        <v>149</v>
      </c>
      <c r="B489" s="33" t="s">
        <v>1</v>
      </c>
      <c r="C489" s="32" t="s">
        <v>2</v>
      </c>
      <c r="D489" s="32" t="s">
        <v>3</v>
      </c>
      <c r="E489" s="60" t="s">
        <v>551</v>
      </c>
      <c r="F489" s="60"/>
      <c r="G489" s="34" t="s">
        <v>4</v>
      </c>
      <c r="H489" s="33" t="s">
        <v>5</v>
      </c>
      <c r="I489" s="33" t="s">
        <v>6</v>
      </c>
      <c r="J489" s="33" t="s">
        <v>7</v>
      </c>
    </row>
    <row r="490" spans="1:10" ht="25.5" x14ac:dyDescent="0.2">
      <c r="A490" s="35" t="s">
        <v>552</v>
      </c>
      <c r="B490" s="36" t="s">
        <v>150</v>
      </c>
      <c r="C490" s="35" t="s">
        <v>12</v>
      </c>
      <c r="D490" s="35" t="s">
        <v>151</v>
      </c>
      <c r="E490" s="64" t="s">
        <v>664</v>
      </c>
      <c r="F490" s="64"/>
      <c r="G490" s="37" t="s">
        <v>107</v>
      </c>
      <c r="H490" s="38">
        <v>1</v>
      </c>
      <c r="I490" s="39">
        <v>146.13999999999999</v>
      </c>
      <c r="J490" s="39">
        <v>146.13999999999999</v>
      </c>
    </row>
    <row r="491" spans="1:10" ht="25.5" x14ac:dyDescent="0.2">
      <c r="A491" s="40" t="s">
        <v>554</v>
      </c>
      <c r="B491" s="41" t="s">
        <v>957</v>
      </c>
      <c r="C491" s="40" t="s">
        <v>12</v>
      </c>
      <c r="D491" s="40" t="s">
        <v>958</v>
      </c>
      <c r="E491" s="62" t="s">
        <v>879</v>
      </c>
      <c r="F491" s="62"/>
      <c r="G491" s="42" t="s">
        <v>880</v>
      </c>
      <c r="H491" s="43">
        <v>0.67200000000000004</v>
      </c>
      <c r="I491" s="44">
        <v>1.6</v>
      </c>
      <c r="J491" s="44">
        <v>1.07</v>
      </c>
    </row>
    <row r="492" spans="1:10" ht="25.5" x14ac:dyDescent="0.2">
      <c r="A492" s="40" t="s">
        <v>554</v>
      </c>
      <c r="B492" s="41" t="s">
        <v>959</v>
      </c>
      <c r="C492" s="40" t="s">
        <v>12</v>
      </c>
      <c r="D492" s="40" t="s">
        <v>960</v>
      </c>
      <c r="E492" s="62" t="s">
        <v>879</v>
      </c>
      <c r="F492" s="62"/>
      <c r="G492" s="42" t="s">
        <v>893</v>
      </c>
      <c r="H492" s="43">
        <v>1.1739999999999999</v>
      </c>
      <c r="I492" s="44">
        <v>0.28999999999999998</v>
      </c>
      <c r="J492" s="44">
        <v>0.34</v>
      </c>
    </row>
    <row r="493" spans="1:10" ht="14.25" x14ac:dyDescent="0.2">
      <c r="A493" s="40" t="s">
        <v>554</v>
      </c>
      <c r="B493" s="41" t="s">
        <v>665</v>
      </c>
      <c r="C493" s="40" t="s">
        <v>12</v>
      </c>
      <c r="D493" s="40" t="s">
        <v>666</v>
      </c>
      <c r="E493" s="62" t="s">
        <v>553</v>
      </c>
      <c r="F493" s="62"/>
      <c r="G493" s="42" t="s">
        <v>624</v>
      </c>
      <c r="H493" s="43">
        <v>1.8460000000000001</v>
      </c>
      <c r="I493" s="44">
        <v>17.53</v>
      </c>
      <c r="J493" s="44">
        <v>32.36</v>
      </c>
    </row>
    <row r="494" spans="1:10" ht="14.25" x14ac:dyDescent="0.2">
      <c r="A494" s="40" t="s">
        <v>554</v>
      </c>
      <c r="B494" s="41" t="s">
        <v>900</v>
      </c>
      <c r="C494" s="40" t="s">
        <v>12</v>
      </c>
      <c r="D494" s="40" t="s">
        <v>901</v>
      </c>
      <c r="E494" s="62" t="s">
        <v>553</v>
      </c>
      <c r="F494" s="62"/>
      <c r="G494" s="42" t="s">
        <v>624</v>
      </c>
      <c r="H494" s="43">
        <v>1.8460000000000001</v>
      </c>
      <c r="I494" s="44">
        <v>17.68</v>
      </c>
      <c r="J494" s="44">
        <v>32.630000000000003</v>
      </c>
    </row>
    <row r="495" spans="1:10" ht="14.25" x14ac:dyDescent="0.2">
      <c r="A495" s="40" t="s">
        <v>554</v>
      </c>
      <c r="B495" s="41" t="s">
        <v>625</v>
      </c>
      <c r="C495" s="40" t="s">
        <v>12</v>
      </c>
      <c r="D495" s="40" t="s">
        <v>626</v>
      </c>
      <c r="E495" s="62" t="s">
        <v>553</v>
      </c>
      <c r="F495" s="62"/>
      <c r="G495" s="42" t="s">
        <v>624</v>
      </c>
      <c r="H495" s="43">
        <v>5.5380000000000003</v>
      </c>
      <c r="I495" s="44">
        <v>14.4</v>
      </c>
      <c r="J495" s="44">
        <v>79.739999999999995</v>
      </c>
    </row>
    <row r="496" spans="1:10" ht="14.25" x14ac:dyDescent="0.2">
      <c r="A496" s="50"/>
      <c r="B496" s="50"/>
      <c r="C496" s="50"/>
      <c r="D496" s="50"/>
      <c r="E496" s="50" t="s">
        <v>575</v>
      </c>
      <c r="F496" s="51">
        <v>94.72</v>
      </c>
      <c r="G496" s="50" t="s">
        <v>576</v>
      </c>
      <c r="H496" s="51">
        <v>0</v>
      </c>
      <c r="I496" s="50" t="s">
        <v>577</v>
      </c>
      <c r="J496" s="51">
        <v>94.72</v>
      </c>
    </row>
    <row r="497" spans="1:10" ht="25.5" x14ac:dyDescent="0.2">
      <c r="A497" s="50"/>
      <c r="B497" s="50"/>
      <c r="C497" s="50"/>
      <c r="D497" s="50"/>
      <c r="E497" s="50" t="s">
        <v>578</v>
      </c>
      <c r="F497" s="51">
        <v>0</v>
      </c>
      <c r="G497" s="50"/>
      <c r="H497" s="61" t="s">
        <v>579</v>
      </c>
      <c r="I497" s="61"/>
      <c r="J497" s="51">
        <v>146.13999999999999</v>
      </c>
    </row>
    <row r="498" spans="1:10" ht="14.25" x14ac:dyDescent="0.2">
      <c r="A498" s="35"/>
      <c r="B498" s="35"/>
      <c r="C498" s="35"/>
      <c r="D498" s="35"/>
      <c r="E498" s="35"/>
      <c r="F498" s="35"/>
      <c r="G498" s="35"/>
      <c r="H498" s="35"/>
      <c r="I498" s="35"/>
      <c r="J498" s="35"/>
    </row>
    <row r="499" spans="1:10" ht="15" x14ac:dyDescent="0.2">
      <c r="A499" s="32" t="s">
        <v>152</v>
      </c>
      <c r="B499" s="33" t="s">
        <v>1</v>
      </c>
      <c r="C499" s="32" t="s">
        <v>2</v>
      </c>
      <c r="D499" s="32" t="s">
        <v>3</v>
      </c>
      <c r="E499" s="60" t="s">
        <v>551</v>
      </c>
      <c r="F499" s="60"/>
      <c r="G499" s="34" t="s">
        <v>4</v>
      </c>
      <c r="H499" s="33" t="s">
        <v>5</v>
      </c>
      <c r="I499" s="33" t="s">
        <v>6</v>
      </c>
      <c r="J499" s="33" t="s">
        <v>7</v>
      </c>
    </row>
    <row r="500" spans="1:10" ht="38.25" x14ac:dyDescent="0.2">
      <c r="A500" s="35" t="s">
        <v>552</v>
      </c>
      <c r="B500" s="36" t="s">
        <v>153</v>
      </c>
      <c r="C500" s="35" t="s">
        <v>12</v>
      </c>
      <c r="D500" s="35" t="s">
        <v>154</v>
      </c>
      <c r="E500" s="64" t="s">
        <v>664</v>
      </c>
      <c r="F500" s="64"/>
      <c r="G500" s="37" t="s">
        <v>107</v>
      </c>
      <c r="H500" s="38">
        <v>1</v>
      </c>
      <c r="I500" s="39">
        <v>303.16000000000003</v>
      </c>
      <c r="J500" s="39">
        <v>303.16000000000003</v>
      </c>
    </row>
    <row r="501" spans="1:10" ht="38.25" x14ac:dyDescent="0.2">
      <c r="A501" s="40" t="s">
        <v>554</v>
      </c>
      <c r="B501" s="41" t="s">
        <v>961</v>
      </c>
      <c r="C501" s="40" t="s">
        <v>12</v>
      </c>
      <c r="D501" s="40" t="s">
        <v>962</v>
      </c>
      <c r="E501" s="62" t="s">
        <v>879</v>
      </c>
      <c r="F501" s="62"/>
      <c r="G501" s="42" t="s">
        <v>880</v>
      </c>
      <c r="H501" s="43">
        <v>0.76</v>
      </c>
      <c r="I501" s="44">
        <v>1.64</v>
      </c>
      <c r="J501" s="44">
        <v>1.24</v>
      </c>
    </row>
    <row r="502" spans="1:10" ht="38.25" x14ac:dyDescent="0.2">
      <c r="A502" s="40" t="s">
        <v>554</v>
      </c>
      <c r="B502" s="41" t="s">
        <v>963</v>
      </c>
      <c r="C502" s="40" t="s">
        <v>12</v>
      </c>
      <c r="D502" s="40" t="s">
        <v>964</v>
      </c>
      <c r="E502" s="62" t="s">
        <v>879</v>
      </c>
      <c r="F502" s="62"/>
      <c r="G502" s="42" t="s">
        <v>893</v>
      </c>
      <c r="H502" s="43">
        <v>0.72</v>
      </c>
      <c r="I502" s="44">
        <v>0.28999999999999998</v>
      </c>
      <c r="J502" s="44">
        <v>0.2</v>
      </c>
    </row>
    <row r="503" spans="1:10" ht="14.25" x14ac:dyDescent="0.2">
      <c r="A503" s="40" t="s">
        <v>554</v>
      </c>
      <c r="B503" s="41" t="s">
        <v>625</v>
      </c>
      <c r="C503" s="40" t="s">
        <v>12</v>
      </c>
      <c r="D503" s="40" t="s">
        <v>626</v>
      </c>
      <c r="E503" s="62" t="s">
        <v>553</v>
      </c>
      <c r="F503" s="62"/>
      <c r="G503" s="42" t="s">
        <v>624</v>
      </c>
      <c r="H503" s="43">
        <v>2.34</v>
      </c>
      <c r="I503" s="44">
        <v>14.4</v>
      </c>
      <c r="J503" s="44">
        <v>33.69</v>
      </c>
    </row>
    <row r="504" spans="1:10" ht="25.5" x14ac:dyDescent="0.2">
      <c r="A504" s="40" t="s">
        <v>554</v>
      </c>
      <c r="B504" s="41" t="s">
        <v>965</v>
      </c>
      <c r="C504" s="40" t="s">
        <v>12</v>
      </c>
      <c r="D504" s="40" t="s">
        <v>966</v>
      </c>
      <c r="E504" s="62" t="s">
        <v>553</v>
      </c>
      <c r="F504" s="62"/>
      <c r="G504" s="42" t="s">
        <v>624</v>
      </c>
      <c r="H504" s="43">
        <v>1.48</v>
      </c>
      <c r="I504" s="44">
        <v>19.309999999999999</v>
      </c>
      <c r="J504" s="44">
        <v>28.57</v>
      </c>
    </row>
    <row r="505" spans="1:10" ht="25.5" x14ac:dyDescent="0.2">
      <c r="A505" s="45" t="s">
        <v>557</v>
      </c>
      <c r="B505" s="46" t="s">
        <v>967</v>
      </c>
      <c r="C505" s="45" t="s">
        <v>12</v>
      </c>
      <c r="D505" s="45" t="s">
        <v>968</v>
      </c>
      <c r="E505" s="63" t="s">
        <v>560</v>
      </c>
      <c r="F505" s="63"/>
      <c r="G505" s="47" t="s">
        <v>107</v>
      </c>
      <c r="H505" s="48">
        <v>0.82699999999999996</v>
      </c>
      <c r="I505" s="49">
        <v>45</v>
      </c>
      <c r="J505" s="49">
        <v>37.21</v>
      </c>
    </row>
    <row r="506" spans="1:10" ht="14.25" x14ac:dyDescent="0.2">
      <c r="A506" s="45" t="s">
        <v>557</v>
      </c>
      <c r="B506" s="46" t="s">
        <v>969</v>
      </c>
      <c r="C506" s="45" t="s">
        <v>12</v>
      </c>
      <c r="D506" s="45" t="s">
        <v>970</v>
      </c>
      <c r="E506" s="63" t="s">
        <v>560</v>
      </c>
      <c r="F506" s="63"/>
      <c r="G506" s="47" t="s">
        <v>148</v>
      </c>
      <c r="H506" s="48">
        <v>212.02</v>
      </c>
      <c r="I506" s="49">
        <v>0.65</v>
      </c>
      <c r="J506" s="49">
        <v>137.81</v>
      </c>
    </row>
    <row r="507" spans="1:10" ht="25.5" x14ac:dyDescent="0.2">
      <c r="A507" s="45" t="s">
        <v>557</v>
      </c>
      <c r="B507" s="46" t="s">
        <v>971</v>
      </c>
      <c r="C507" s="45" t="s">
        <v>12</v>
      </c>
      <c r="D507" s="45" t="s">
        <v>972</v>
      </c>
      <c r="E507" s="63" t="s">
        <v>560</v>
      </c>
      <c r="F507" s="63"/>
      <c r="G507" s="47" t="s">
        <v>107</v>
      </c>
      <c r="H507" s="48">
        <v>0.57799999999999996</v>
      </c>
      <c r="I507" s="49">
        <v>111.5</v>
      </c>
      <c r="J507" s="49">
        <v>64.44</v>
      </c>
    </row>
    <row r="508" spans="1:10" ht="14.25" x14ac:dyDescent="0.2">
      <c r="A508" s="50"/>
      <c r="B508" s="50"/>
      <c r="C508" s="50"/>
      <c r="D508" s="50"/>
      <c r="E508" s="50" t="s">
        <v>575</v>
      </c>
      <c r="F508" s="51">
        <v>42.71</v>
      </c>
      <c r="G508" s="50" t="s">
        <v>576</v>
      </c>
      <c r="H508" s="51">
        <v>0</v>
      </c>
      <c r="I508" s="50" t="s">
        <v>577</v>
      </c>
      <c r="J508" s="51">
        <v>42.71</v>
      </c>
    </row>
    <row r="509" spans="1:10" ht="25.5" x14ac:dyDescent="0.2">
      <c r="A509" s="50"/>
      <c r="B509" s="50"/>
      <c r="C509" s="50"/>
      <c r="D509" s="50"/>
      <c r="E509" s="50" t="s">
        <v>578</v>
      </c>
      <c r="F509" s="51">
        <v>0</v>
      </c>
      <c r="G509" s="50"/>
      <c r="H509" s="61" t="s">
        <v>579</v>
      </c>
      <c r="I509" s="61"/>
      <c r="J509" s="51">
        <v>303.16000000000003</v>
      </c>
    </row>
    <row r="510" spans="1:10" ht="14.25" x14ac:dyDescent="0.2">
      <c r="A510" s="35"/>
      <c r="B510" s="35"/>
      <c r="C510" s="35"/>
      <c r="D510" s="35"/>
      <c r="E510" s="35"/>
      <c r="F510" s="35"/>
      <c r="G510" s="35"/>
      <c r="H510" s="35"/>
      <c r="I510" s="35"/>
      <c r="J510" s="35"/>
    </row>
    <row r="511" spans="1:10" ht="15" x14ac:dyDescent="0.2">
      <c r="A511" s="32" t="s">
        <v>155</v>
      </c>
      <c r="B511" s="33" t="s">
        <v>1</v>
      </c>
      <c r="C511" s="32" t="s">
        <v>2</v>
      </c>
      <c r="D511" s="32" t="s">
        <v>3</v>
      </c>
      <c r="E511" s="60" t="s">
        <v>551</v>
      </c>
      <c r="F511" s="60"/>
      <c r="G511" s="34" t="s">
        <v>4</v>
      </c>
      <c r="H511" s="33" t="s">
        <v>5</v>
      </c>
      <c r="I511" s="33" t="s">
        <v>6</v>
      </c>
      <c r="J511" s="33" t="s">
        <v>7</v>
      </c>
    </row>
    <row r="512" spans="1:10" ht="25.5" x14ac:dyDescent="0.2">
      <c r="A512" s="35" t="s">
        <v>552</v>
      </c>
      <c r="B512" s="36" t="s">
        <v>156</v>
      </c>
      <c r="C512" s="35" t="s">
        <v>12</v>
      </c>
      <c r="D512" s="35" t="s">
        <v>157</v>
      </c>
      <c r="E512" s="64" t="s">
        <v>664</v>
      </c>
      <c r="F512" s="64"/>
      <c r="G512" s="37" t="s">
        <v>107</v>
      </c>
      <c r="H512" s="38">
        <v>1</v>
      </c>
      <c r="I512" s="39">
        <v>397.24</v>
      </c>
      <c r="J512" s="39">
        <v>397.24</v>
      </c>
    </row>
    <row r="513" spans="1:10" ht="38.25" x14ac:dyDescent="0.2">
      <c r="A513" s="40" t="s">
        <v>554</v>
      </c>
      <c r="B513" s="41" t="s">
        <v>961</v>
      </c>
      <c r="C513" s="40" t="s">
        <v>12</v>
      </c>
      <c r="D513" s="40" t="s">
        <v>962</v>
      </c>
      <c r="E513" s="62" t="s">
        <v>879</v>
      </c>
      <c r="F513" s="62"/>
      <c r="G513" s="42" t="s">
        <v>880</v>
      </c>
      <c r="H513" s="43">
        <v>0.75</v>
      </c>
      <c r="I513" s="44">
        <v>1.64</v>
      </c>
      <c r="J513" s="44">
        <v>1.23</v>
      </c>
    </row>
    <row r="514" spans="1:10" ht="38.25" x14ac:dyDescent="0.2">
      <c r="A514" s="40" t="s">
        <v>554</v>
      </c>
      <c r="B514" s="41" t="s">
        <v>963</v>
      </c>
      <c r="C514" s="40" t="s">
        <v>12</v>
      </c>
      <c r="D514" s="40" t="s">
        <v>964</v>
      </c>
      <c r="E514" s="62" t="s">
        <v>879</v>
      </c>
      <c r="F514" s="62"/>
      <c r="G514" s="42" t="s">
        <v>893</v>
      </c>
      <c r="H514" s="43">
        <v>0.71</v>
      </c>
      <c r="I514" s="44">
        <v>0.28999999999999998</v>
      </c>
      <c r="J514" s="44">
        <v>0.2</v>
      </c>
    </row>
    <row r="515" spans="1:10" ht="14.25" x14ac:dyDescent="0.2">
      <c r="A515" s="40" t="s">
        <v>554</v>
      </c>
      <c r="B515" s="41" t="s">
        <v>625</v>
      </c>
      <c r="C515" s="40" t="s">
        <v>12</v>
      </c>
      <c r="D515" s="40" t="s">
        <v>626</v>
      </c>
      <c r="E515" s="62" t="s">
        <v>553</v>
      </c>
      <c r="F515" s="62"/>
      <c r="G515" s="42" t="s">
        <v>624</v>
      </c>
      <c r="H515" s="43">
        <v>2.31</v>
      </c>
      <c r="I515" s="44">
        <v>14.4</v>
      </c>
      <c r="J515" s="44">
        <v>33.26</v>
      </c>
    </row>
    <row r="516" spans="1:10" ht="25.5" x14ac:dyDescent="0.2">
      <c r="A516" s="40" t="s">
        <v>554</v>
      </c>
      <c r="B516" s="41" t="s">
        <v>965</v>
      </c>
      <c r="C516" s="40" t="s">
        <v>12</v>
      </c>
      <c r="D516" s="40" t="s">
        <v>966</v>
      </c>
      <c r="E516" s="62" t="s">
        <v>553</v>
      </c>
      <c r="F516" s="62"/>
      <c r="G516" s="42" t="s">
        <v>624</v>
      </c>
      <c r="H516" s="43">
        <v>1.46</v>
      </c>
      <c r="I516" s="44">
        <v>19.309999999999999</v>
      </c>
      <c r="J516" s="44">
        <v>28.19</v>
      </c>
    </row>
    <row r="517" spans="1:10" ht="25.5" x14ac:dyDescent="0.2">
      <c r="A517" s="45" t="s">
        <v>557</v>
      </c>
      <c r="B517" s="46" t="s">
        <v>967</v>
      </c>
      <c r="C517" s="45" t="s">
        <v>12</v>
      </c>
      <c r="D517" s="45" t="s">
        <v>968</v>
      </c>
      <c r="E517" s="63" t="s">
        <v>560</v>
      </c>
      <c r="F517" s="63"/>
      <c r="G517" s="47" t="s">
        <v>107</v>
      </c>
      <c r="H517" s="48">
        <v>0.72299999999999998</v>
      </c>
      <c r="I517" s="49">
        <v>45</v>
      </c>
      <c r="J517" s="49">
        <v>32.53</v>
      </c>
    </row>
    <row r="518" spans="1:10" ht="14.25" x14ac:dyDescent="0.2">
      <c r="A518" s="45" t="s">
        <v>557</v>
      </c>
      <c r="B518" s="46" t="s">
        <v>969</v>
      </c>
      <c r="C518" s="45" t="s">
        <v>12</v>
      </c>
      <c r="D518" s="45" t="s">
        <v>970</v>
      </c>
      <c r="E518" s="63" t="s">
        <v>560</v>
      </c>
      <c r="F518" s="63"/>
      <c r="G518" s="47" t="s">
        <v>148</v>
      </c>
      <c r="H518" s="48">
        <v>362.66</v>
      </c>
      <c r="I518" s="49">
        <v>0.65</v>
      </c>
      <c r="J518" s="49">
        <v>235.72</v>
      </c>
    </row>
    <row r="519" spans="1:10" ht="25.5" x14ac:dyDescent="0.2">
      <c r="A519" s="45" t="s">
        <v>557</v>
      </c>
      <c r="B519" s="46" t="s">
        <v>971</v>
      </c>
      <c r="C519" s="45" t="s">
        <v>12</v>
      </c>
      <c r="D519" s="45" t="s">
        <v>972</v>
      </c>
      <c r="E519" s="63" t="s">
        <v>560</v>
      </c>
      <c r="F519" s="63"/>
      <c r="G519" s="47" t="s">
        <v>107</v>
      </c>
      <c r="H519" s="48">
        <v>0.59299999999999997</v>
      </c>
      <c r="I519" s="49">
        <v>111.5</v>
      </c>
      <c r="J519" s="49">
        <v>66.11</v>
      </c>
    </row>
    <row r="520" spans="1:10" ht="14.25" x14ac:dyDescent="0.2">
      <c r="A520" s="50"/>
      <c r="B520" s="50"/>
      <c r="C520" s="50"/>
      <c r="D520" s="50"/>
      <c r="E520" s="50" t="s">
        <v>575</v>
      </c>
      <c r="F520" s="51">
        <v>42.15</v>
      </c>
      <c r="G520" s="50" t="s">
        <v>576</v>
      </c>
      <c r="H520" s="51">
        <v>0</v>
      </c>
      <c r="I520" s="50" t="s">
        <v>577</v>
      </c>
      <c r="J520" s="51">
        <v>42.15</v>
      </c>
    </row>
    <row r="521" spans="1:10" ht="25.5" x14ac:dyDescent="0.2">
      <c r="A521" s="50"/>
      <c r="B521" s="50"/>
      <c r="C521" s="50"/>
      <c r="D521" s="50"/>
      <c r="E521" s="50" t="s">
        <v>578</v>
      </c>
      <c r="F521" s="51">
        <v>0</v>
      </c>
      <c r="G521" s="50"/>
      <c r="H521" s="61" t="s">
        <v>579</v>
      </c>
      <c r="I521" s="61"/>
      <c r="J521" s="51">
        <v>397.24</v>
      </c>
    </row>
    <row r="522" spans="1:10" ht="14.25" x14ac:dyDescent="0.2">
      <c r="A522" s="35"/>
      <c r="B522" s="35"/>
      <c r="C522" s="35"/>
      <c r="D522" s="35"/>
      <c r="E522" s="35"/>
      <c r="F522" s="35"/>
      <c r="G522" s="35"/>
      <c r="H522" s="35"/>
      <c r="I522" s="35"/>
      <c r="J522" s="35"/>
    </row>
    <row r="523" spans="1:10" ht="15" x14ac:dyDescent="0.2">
      <c r="A523" s="32" t="s">
        <v>158</v>
      </c>
      <c r="B523" s="33" t="s">
        <v>1</v>
      </c>
      <c r="C523" s="32" t="s">
        <v>2</v>
      </c>
      <c r="D523" s="32" t="s">
        <v>3</v>
      </c>
      <c r="E523" s="60" t="s">
        <v>551</v>
      </c>
      <c r="F523" s="60"/>
      <c r="G523" s="34" t="s">
        <v>4</v>
      </c>
      <c r="H523" s="33" t="s">
        <v>5</v>
      </c>
      <c r="I523" s="33" t="s">
        <v>6</v>
      </c>
      <c r="J523" s="33" t="s">
        <v>7</v>
      </c>
    </row>
    <row r="524" spans="1:10" ht="25.5" x14ac:dyDescent="0.2">
      <c r="A524" s="35" t="s">
        <v>552</v>
      </c>
      <c r="B524" s="36" t="s">
        <v>118</v>
      </c>
      <c r="C524" s="35" t="s">
        <v>12</v>
      </c>
      <c r="D524" s="35" t="s">
        <v>119</v>
      </c>
      <c r="E524" s="64" t="s">
        <v>759</v>
      </c>
      <c r="F524" s="64"/>
      <c r="G524" s="37" t="s">
        <v>120</v>
      </c>
      <c r="H524" s="38">
        <v>1</v>
      </c>
      <c r="I524" s="39">
        <v>1.64</v>
      </c>
      <c r="J524" s="39">
        <v>1.64</v>
      </c>
    </row>
    <row r="525" spans="1:10" ht="51" x14ac:dyDescent="0.2">
      <c r="A525" s="40" t="s">
        <v>554</v>
      </c>
      <c r="B525" s="41" t="s">
        <v>910</v>
      </c>
      <c r="C525" s="40" t="s">
        <v>12</v>
      </c>
      <c r="D525" s="40" t="s">
        <v>911</v>
      </c>
      <c r="E525" s="62" t="s">
        <v>879</v>
      </c>
      <c r="F525" s="62"/>
      <c r="G525" s="42" t="s">
        <v>880</v>
      </c>
      <c r="H525" s="43">
        <v>1.042E-2</v>
      </c>
      <c r="I525" s="44">
        <v>148.76</v>
      </c>
      <c r="J525" s="44">
        <v>1.55</v>
      </c>
    </row>
    <row r="526" spans="1:10" ht="51" x14ac:dyDescent="0.2">
      <c r="A526" s="40" t="s">
        <v>554</v>
      </c>
      <c r="B526" s="41" t="s">
        <v>912</v>
      </c>
      <c r="C526" s="40" t="s">
        <v>12</v>
      </c>
      <c r="D526" s="40" t="s">
        <v>913</v>
      </c>
      <c r="E526" s="62" t="s">
        <v>879</v>
      </c>
      <c r="F526" s="62"/>
      <c r="G526" s="42" t="s">
        <v>893</v>
      </c>
      <c r="H526" s="43">
        <v>2.5999999999999999E-3</v>
      </c>
      <c r="I526" s="44">
        <v>36.49</v>
      </c>
      <c r="J526" s="44">
        <v>0.09</v>
      </c>
    </row>
    <row r="527" spans="1:10" ht="14.25" x14ac:dyDescent="0.2">
      <c r="A527" s="50"/>
      <c r="B527" s="50"/>
      <c r="C527" s="50"/>
      <c r="D527" s="50"/>
      <c r="E527" s="50" t="s">
        <v>575</v>
      </c>
      <c r="F527" s="51">
        <v>0.2</v>
      </c>
      <c r="G527" s="50" t="s">
        <v>576</v>
      </c>
      <c r="H527" s="51">
        <v>0</v>
      </c>
      <c r="I527" s="50" t="s">
        <v>577</v>
      </c>
      <c r="J527" s="51">
        <v>0.2</v>
      </c>
    </row>
    <row r="528" spans="1:10" ht="25.5" x14ac:dyDescent="0.2">
      <c r="A528" s="50"/>
      <c r="B528" s="50"/>
      <c r="C528" s="50"/>
      <c r="D528" s="50"/>
      <c r="E528" s="50" t="s">
        <v>578</v>
      </c>
      <c r="F528" s="51">
        <v>0</v>
      </c>
      <c r="G528" s="50"/>
      <c r="H528" s="61" t="s">
        <v>579</v>
      </c>
      <c r="I528" s="61"/>
      <c r="J528" s="51">
        <v>1.64</v>
      </c>
    </row>
    <row r="529" spans="1:10" ht="14.25" x14ac:dyDescent="0.2">
      <c r="A529" s="35"/>
      <c r="B529" s="35"/>
      <c r="C529" s="35"/>
      <c r="D529" s="35"/>
      <c r="E529" s="35"/>
      <c r="F529" s="35"/>
      <c r="G529" s="35"/>
      <c r="H529" s="35"/>
      <c r="I529" s="35"/>
      <c r="J529" s="35"/>
    </row>
    <row r="530" spans="1:10" ht="15" x14ac:dyDescent="0.2">
      <c r="A530" s="32" t="s">
        <v>161</v>
      </c>
      <c r="B530" s="33" t="s">
        <v>1</v>
      </c>
      <c r="C530" s="32" t="s">
        <v>2</v>
      </c>
      <c r="D530" s="32" t="s">
        <v>3</v>
      </c>
      <c r="E530" s="60" t="s">
        <v>551</v>
      </c>
      <c r="F530" s="60"/>
      <c r="G530" s="34" t="s">
        <v>4</v>
      </c>
      <c r="H530" s="33" t="s">
        <v>5</v>
      </c>
      <c r="I530" s="33" t="s">
        <v>6</v>
      </c>
      <c r="J530" s="33" t="s">
        <v>7</v>
      </c>
    </row>
    <row r="531" spans="1:10" ht="51" x14ac:dyDescent="0.2">
      <c r="A531" s="35" t="s">
        <v>552</v>
      </c>
      <c r="B531" s="36" t="s">
        <v>162</v>
      </c>
      <c r="C531" s="35" t="s">
        <v>12</v>
      </c>
      <c r="D531" s="35" t="s">
        <v>163</v>
      </c>
      <c r="E531" s="64" t="s">
        <v>664</v>
      </c>
      <c r="F531" s="64"/>
      <c r="G531" s="37" t="s">
        <v>47</v>
      </c>
      <c r="H531" s="38">
        <v>1</v>
      </c>
      <c r="I531" s="39">
        <v>93.44</v>
      </c>
      <c r="J531" s="39">
        <v>93.44</v>
      </c>
    </row>
    <row r="532" spans="1:10" ht="25.5" x14ac:dyDescent="0.2">
      <c r="A532" s="40" t="s">
        <v>554</v>
      </c>
      <c r="B532" s="41" t="s">
        <v>973</v>
      </c>
      <c r="C532" s="40" t="s">
        <v>12</v>
      </c>
      <c r="D532" s="40" t="s">
        <v>974</v>
      </c>
      <c r="E532" s="62" t="s">
        <v>664</v>
      </c>
      <c r="F532" s="62"/>
      <c r="G532" s="42" t="s">
        <v>47</v>
      </c>
      <c r="H532" s="43">
        <v>0.53</v>
      </c>
      <c r="I532" s="44">
        <v>59.94</v>
      </c>
      <c r="J532" s="44">
        <v>31.76</v>
      </c>
    </row>
    <row r="533" spans="1:10" ht="14.25" x14ac:dyDescent="0.2">
      <c r="A533" s="40" t="s">
        <v>554</v>
      </c>
      <c r="B533" s="41" t="s">
        <v>939</v>
      </c>
      <c r="C533" s="40" t="s">
        <v>12</v>
      </c>
      <c r="D533" s="40" t="s">
        <v>940</v>
      </c>
      <c r="E533" s="62" t="s">
        <v>553</v>
      </c>
      <c r="F533" s="62"/>
      <c r="G533" s="42" t="s">
        <v>624</v>
      </c>
      <c r="H533" s="43">
        <v>0.55400000000000005</v>
      </c>
      <c r="I533" s="44">
        <v>14.98</v>
      </c>
      <c r="J533" s="44">
        <v>8.2899999999999991</v>
      </c>
    </row>
    <row r="534" spans="1:10" ht="14.25" x14ac:dyDescent="0.2">
      <c r="A534" s="40" t="s">
        <v>554</v>
      </c>
      <c r="B534" s="41" t="s">
        <v>665</v>
      </c>
      <c r="C534" s="40" t="s">
        <v>12</v>
      </c>
      <c r="D534" s="40" t="s">
        <v>666</v>
      </c>
      <c r="E534" s="62" t="s">
        <v>553</v>
      </c>
      <c r="F534" s="62"/>
      <c r="G534" s="42" t="s">
        <v>624</v>
      </c>
      <c r="H534" s="43">
        <v>3.0209999999999999</v>
      </c>
      <c r="I534" s="44">
        <v>17.53</v>
      </c>
      <c r="J534" s="44">
        <v>52.95</v>
      </c>
    </row>
    <row r="535" spans="1:10" ht="25.5" x14ac:dyDescent="0.2">
      <c r="A535" s="45" t="s">
        <v>557</v>
      </c>
      <c r="B535" s="46" t="s">
        <v>941</v>
      </c>
      <c r="C535" s="45" t="s">
        <v>12</v>
      </c>
      <c r="D535" s="45" t="s">
        <v>942</v>
      </c>
      <c r="E535" s="63" t="s">
        <v>560</v>
      </c>
      <c r="F535" s="63"/>
      <c r="G535" s="47" t="s">
        <v>684</v>
      </c>
      <c r="H535" s="48">
        <v>1.7000000000000001E-2</v>
      </c>
      <c r="I535" s="49">
        <v>6.65</v>
      </c>
      <c r="J535" s="49">
        <v>0.11</v>
      </c>
    </row>
    <row r="536" spans="1:10" ht="14.25" x14ac:dyDescent="0.2">
      <c r="A536" s="45" t="s">
        <v>557</v>
      </c>
      <c r="B536" s="46" t="s">
        <v>943</v>
      </c>
      <c r="C536" s="45" t="s">
        <v>12</v>
      </c>
      <c r="D536" s="45" t="s">
        <v>944</v>
      </c>
      <c r="E536" s="63" t="s">
        <v>560</v>
      </c>
      <c r="F536" s="63"/>
      <c r="G536" s="47" t="s">
        <v>148</v>
      </c>
      <c r="H536" s="48">
        <v>2.7E-2</v>
      </c>
      <c r="I536" s="49">
        <v>12.55</v>
      </c>
      <c r="J536" s="49">
        <v>0.33</v>
      </c>
    </row>
    <row r="537" spans="1:10" ht="14.25" x14ac:dyDescent="0.2">
      <c r="A537" s="50"/>
      <c r="B537" s="50"/>
      <c r="C537" s="50"/>
      <c r="D537" s="50"/>
      <c r="E537" s="50" t="s">
        <v>575</v>
      </c>
      <c r="F537" s="51">
        <v>48.29</v>
      </c>
      <c r="G537" s="50" t="s">
        <v>576</v>
      </c>
      <c r="H537" s="51">
        <v>0</v>
      </c>
      <c r="I537" s="50" t="s">
        <v>577</v>
      </c>
      <c r="J537" s="51">
        <v>48.29</v>
      </c>
    </row>
    <row r="538" spans="1:10" ht="25.5" x14ac:dyDescent="0.2">
      <c r="A538" s="50"/>
      <c r="B538" s="50"/>
      <c r="C538" s="50"/>
      <c r="D538" s="50"/>
      <c r="E538" s="50" t="s">
        <v>578</v>
      </c>
      <c r="F538" s="51">
        <v>0</v>
      </c>
      <c r="G538" s="50"/>
      <c r="H538" s="61" t="s">
        <v>579</v>
      </c>
      <c r="I538" s="61"/>
      <c r="J538" s="51">
        <v>93.44</v>
      </c>
    </row>
    <row r="539" spans="1:10" ht="14.25" x14ac:dyDescent="0.2">
      <c r="A539" s="35"/>
      <c r="B539" s="35"/>
      <c r="C539" s="35"/>
      <c r="D539" s="35"/>
      <c r="E539" s="35"/>
      <c r="F539" s="35"/>
      <c r="G539" s="35"/>
      <c r="H539" s="35"/>
      <c r="I539" s="35"/>
      <c r="J539" s="35"/>
    </row>
    <row r="540" spans="1:10" ht="15" x14ac:dyDescent="0.2">
      <c r="A540" s="32" t="s">
        <v>164</v>
      </c>
      <c r="B540" s="33" t="s">
        <v>1</v>
      </c>
      <c r="C540" s="32" t="s">
        <v>2</v>
      </c>
      <c r="D540" s="32" t="s">
        <v>3</v>
      </c>
      <c r="E540" s="60" t="s">
        <v>551</v>
      </c>
      <c r="F540" s="60"/>
      <c r="G540" s="34" t="s">
        <v>4</v>
      </c>
      <c r="H540" s="33" t="s">
        <v>5</v>
      </c>
      <c r="I540" s="33" t="s">
        <v>6</v>
      </c>
      <c r="J540" s="33" t="s">
        <v>7</v>
      </c>
    </row>
    <row r="541" spans="1:10" ht="38.25" x14ac:dyDescent="0.2">
      <c r="A541" s="35" t="s">
        <v>552</v>
      </c>
      <c r="B541" s="36" t="s">
        <v>146</v>
      </c>
      <c r="C541" s="35" t="s">
        <v>12</v>
      </c>
      <c r="D541" s="35" t="s">
        <v>147</v>
      </c>
      <c r="E541" s="64" t="s">
        <v>664</v>
      </c>
      <c r="F541" s="64"/>
      <c r="G541" s="37" t="s">
        <v>148</v>
      </c>
      <c r="H541" s="38">
        <v>1</v>
      </c>
      <c r="I541" s="39">
        <v>10.4</v>
      </c>
      <c r="J541" s="39">
        <v>10.4</v>
      </c>
    </row>
    <row r="542" spans="1:10" ht="25.5" x14ac:dyDescent="0.2">
      <c r="A542" s="40" t="s">
        <v>554</v>
      </c>
      <c r="B542" s="41" t="s">
        <v>947</v>
      </c>
      <c r="C542" s="40" t="s">
        <v>12</v>
      </c>
      <c r="D542" s="40" t="s">
        <v>948</v>
      </c>
      <c r="E542" s="62" t="s">
        <v>664</v>
      </c>
      <c r="F542" s="62"/>
      <c r="G542" s="42" t="s">
        <v>148</v>
      </c>
      <c r="H542" s="43">
        <v>1</v>
      </c>
      <c r="I542" s="44">
        <v>7.33</v>
      </c>
      <c r="J542" s="44">
        <v>7.33</v>
      </c>
    </row>
    <row r="543" spans="1:10" ht="14.25" x14ac:dyDescent="0.2">
      <c r="A543" s="40" t="s">
        <v>554</v>
      </c>
      <c r="B543" s="41" t="s">
        <v>949</v>
      </c>
      <c r="C543" s="40" t="s">
        <v>12</v>
      </c>
      <c r="D543" s="40" t="s">
        <v>950</v>
      </c>
      <c r="E543" s="62" t="s">
        <v>553</v>
      </c>
      <c r="F543" s="62"/>
      <c r="G543" s="42" t="s">
        <v>624</v>
      </c>
      <c r="H543" s="43">
        <v>2.0899999999999998E-2</v>
      </c>
      <c r="I543" s="44">
        <v>13.9</v>
      </c>
      <c r="J543" s="44">
        <v>0.28999999999999998</v>
      </c>
    </row>
    <row r="544" spans="1:10" ht="14.25" x14ac:dyDescent="0.2">
      <c r="A544" s="40" t="s">
        <v>554</v>
      </c>
      <c r="B544" s="41" t="s">
        <v>951</v>
      </c>
      <c r="C544" s="40" t="s">
        <v>12</v>
      </c>
      <c r="D544" s="40" t="s">
        <v>952</v>
      </c>
      <c r="E544" s="62" t="s">
        <v>553</v>
      </c>
      <c r="F544" s="62"/>
      <c r="G544" s="42" t="s">
        <v>624</v>
      </c>
      <c r="H544" s="43">
        <v>0.1278</v>
      </c>
      <c r="I544" s="44">
        <v>18.98</v>
      </c>
      <c r="J544" s="44">
        <v>2.42</v>
      </c>
    </row>
    <row r="545" spans="1:10" ht="14.25" x14ac:dyDescent="0.2">
      <c r="A545" s="45" t="s">
        <v>557</v>
      </c>
      <c r="B545" s="46" t="s">
        <v>953</v>
      </c>
      <c r="C545" s="45" t="s">
        <v>12</v>
      </c>
      <c r="D545" s="45" t="s">
        <v>954</v>
      </c>
      <c r="E545" s="63" t="s">
        <v>560</v>
      </c>
      <c r="F545" s="63"/>
      <c r="G545" s="47" t="s">
        <v>148</v>
      </c>
      <c r="H545" s="48">
        <v>2.5000000000000001E-2</v>
      </c>
      <c r="I545" s="49">
        <v>10</v>
      </c>
      <c r="J545" s="49">
        <v>0.25</v>
      </c>
    </row>
    <row r="546" spans="1:10" ht="25.5" x14ac:dyDescent="0.2">
      <c r="A546" s="45" t="s">
        <v>557</v>
      </c>
      <c r="B546" s="46" t="s">
        <v>955</v>
      </c>
      <c r="C546" s="45" t="s">
        <v>12</v>
      </c>
      <c r="D546" s="45" t="s">
        <v>956</v>
      </c>
      <c r="E546" s="63" t="s">
        <v>560</v>
      </c>
      <c r="F546" s="63"/>
      <c r="G546" s="47" t="s">
        <v>38</v>
      </c>
      <c r="H546" s="48">
        <v>0.74299999999999999</v>
      </c>
      <c r="I546" s="49">
        <v>0.15</v>
      </c>
      <c r="J546" s="49">
        <v>0.11</v>
      </c>
    </row>
    <row r="547" spans="1:10" ht="14.25" x14ac:dyDescent="0.2">
      <c r="A547" s="50"/>
      <c r="B547" s="50"/>
      <c r="C547" s="50"/>
      <c r="D547" s="50"/>
      <c r="E547" s="50" t="s">
        <v>575</v>
      </c>
      <c r="F547" s="51">
        <v>2.21</v>
      </c>
      <c r="G547" s="50" t="s">
        <v>576</v>
      </c>
      <c r="H547" s="51">
        <v>0</v>
      </c>
      <c r="I547" s="50" t="s">
        <v>577</v>
      </c>
      <c r="J547" s="51">
        <v>2.21</v>
      </c>
    </row>
    <row r="548" spans="1:10" ht="25.5" x14ac:dyDescent="0.2">
      <c r="A548" s="50"/>
      <c r="B548" s="50"/>
      <c r="C548" s="50"/>
      <c r="D548" s="50"/>
      <c r="E548" s="50" t="s">
        <v>578</v>
      </c>
      <c r="F548" s="51">
        <v>0</v>
      </c>
      <c r="G548" s="50"/>
      <c r="H548" s="61" t="s">
        <v>579</v>
      </c>
      <c r="I548" s="61"/>
      <c r="J548" s="51">
        <v>10.4</v>
      </c>
    </row>
    <row r="549" spans="1:10" ht="14.25" x14ac:dyDescent="0.2">
      <c r="A549" s="35"/>
      <c r="B549" s="35"/>
      <c r="C549" s="35"/>
      <c r="D549" s="35"/>
      <c r="E549" s="35"/>
      <c r="F549" s="35"/>
      <c r="G549" s="35"/>
      <c r="H549" s="35"/>
      <c r="I549" s="35"/>
      <c r="J549" s="35"/>
    </row>
    <row r="550" spans="1:10" ht="15" x14ac:dyDescent="0.2">
      <c r="A550" s="32" t="s">
        <v>165</v>
      </c>
      <c r="B550" s="33" t="s">
        <v>1</v>
      </c>
      <c r="C550" s="32" t="s">
        <v>2</v>
      </c>
      <c r="D550" s="32" t="s">
        <v>3</v>
      </c>
      <c r="E550" s="60" t="s">
        <v>551</v>
      </c>
      <c r="F550" s="60"/>
      <c r="G550" s="34" t="s">
        <v>4</v>
      </c>
      <c r="H550" s="33" t="s">
        <v>5</v>
      </c>
      <c r="I550" s="33" t="s">
        <v>6</v>
      </c>
      <c r="J550" s="33" t="s">
        <v>7</v>
      </c>
    </row>
    <row r="551" spans="1:10" ht="25.5" x14ac:dyDescent="0.2">
      <c r="A551" s="35" t="s">
        <v>552</v>
      </c>
      <c r="B551" s="36" t="s">
        <v>150</v>
      </c>
      <c r="C551" s="35" t="s">
        <v>12</v>
      </c>
      <c r="D551" s="35" t="s">
        <v>151</v>
      </c>
      <c r="E551" s="64" t="s">
        <v>664</v>
      </c>
      <c r="F551" s="64"/>
      <c r="G551" s="37" t="s">
        <v>107</v>
      </c>
      <c r="H551" s="38">
        <v>1</v>
      </c>
      <c r="I551" s="39">
        <v>146.13999999999999</v>
      </c>
      <c r="J551" s="39">
        <v>146.13999999999999</v>
      </c>
    </row>
    <row r="552" spans="1:10" ht="25.5" x14ac:dyDescent="0.2">
      <c r="A552" s="40" t="s">
        <v>554</v>
      </c>
      <c r="B552" s="41" t="s">
        <v>957</v>
      </c>
      <c r="C552" s="40" t="s">
        <v>12</v>
      </c>
      <c r="D552" s="40" t="s">
        <v>958</v>
      </c>
      <c r="E552" s="62" t="s">
        <v>879</v>
      </c>
      <c r="F552" s="62"/>
      <c r="G552" s="42" t="s">
        <v>880</v>
      </c>
      <c r="H552" s="43">
        <v>0.67200000000000004</v>
      </c>
      <c r="I552" s="44">
        <v>1.6</v>
      </c>
      <c r="J552" s="44">
        <v>1.07</v>
      </c>
    </row>
    <row r="553" spans="1:10" ht="25.5" x14ac:dyDescent="0.2">
      <c r="A553" s="40" t="s">
        <v>554</v>
      </c>
      <c r="B553" s="41" t="s">
        <v>959</v>
      </c>
      <c r="C553" s="40" t="s">
        <v>12</v>
      </c>
      <c r="D553" s="40" t="s">
        <v>960</v>
      </c>
      <c r="E553" s="62" t="s">
        <v>879</v>
      </c>
      <c r="F553" s="62"/>
      <c r="G553" s="42" t="s">
        <v>893</v>
      </c>
      <c r="H553" s="43">
        <v>1.1739999999999999</v>
      </c>
      <c r="I553" s="44">
        <v>0.28999999999999998</v>
      </c>
      <c r="J553" s="44">
        <v>0.34</v>
      </c>
    </row>
    <row r="554" spans="1:10" ht="14.25" x14ac:dyDescent="0.2">
      <c r="A554" s="40" t="s">
        <v>554</v>
      </c>
      <c r="B554" s="41" t="s">
        <v>665</v>
      </c>
      <c r="C554" s="40" t="s">
        <v>12</v>
      </c>
      <c r="D554" s="40" t="s">
        <v>666</v>
      </c>
      <c r="E554" s="62" t="s">
        <v>553</v>
      </c>
      <c r="F554" s="62"/>
      <c r="G554" s="42" t="s">
        <v>624</v>
      </c>
      <c r="H554" s="43">
        <v>1.8460000000000001</v>
      </c>
      <c r="I554" s="44">
        <v>17.53</v>
      </c>
      <c r="J554" s="44">
        <v>32.36</v>
      </c>
    </row>
    <row r="555" spans="1:10" ht="14.25" x14ac:dyDescent="0.2">
      <c r="A555" s="40" t="s">
        <v>554</v>
      </c>
      <c r="B555" s="41" t="s">
        <v>900</v>
      </c>
      <c r="C555" s="40" t="s">
        <v>12</v>
      </c>
      <c r="D555" s="40" t="s">
        <v>901</v>
      </c>
      <c r="E555" s="62" t="s">
        <v>553</v>
      </c>
      <c r="F555" s="62"/>
      <c r="G555" s="42" t="s">
        <v>624</v>
      </c>
      <c r="H555" s="43">
        <v>1.8460000000000001</v>
      </c>
      <c r="I555" s="44">
        <v>17.68</v>
      </c>
      <c r="J555" s="44">
        <v>32.630000000000003</v>
      </c>
    </row>
    <row r="556" spans="1:10" ht="14.25" x14ac:dyDescent="0.2">
      <c r="A556" s="40" t="s">
        <v>554</v>
      </c>
      <c r="B556" s="41" t="s">
        <v>625</v>
      </c>
      <c r="C556" s="40" t="s">
        <v>12</v>
      </c>
      <c r="D556" s="40" t="s">
        <v>626</v>
      </c>
      <c r="E556" s="62" t="s">
        <v>553</v>
      </c>
      <c r="F556" s="62"/>
      <c r="G556" s="42" t="s">
        <v>624</v>
      </c>
      <c r="H556" s="43">
        <v>5.5380000000000003</v>
      </c>
      <c r="I556" s="44">
        <v>14.4</v>
      </c>
      <c r="J556" s="44">
        <v>79.739999999999995</v>
      </c>
    </row>
    <row r="557" spans="1:10" ht="14.25" x14ac:dyDescent="0.2">
      <c r="A557" s="50"/>
      <c r="B557" s="50"/>
      <c r="C557" s="50"/>
      <c r="D557" s="50"/>
      <c r="E557" s="50" t="s">
        <v>575</v>
      </c>
      <c r="F557" s="51">
        <v>94.72</v>
      </c>
      <c r="G557" s="50" t="s">
        <v>576</v>
      </c>
      <c r="H557" s="51">
        <v>0</v>
      </c>
      <c r="I557" s="50" t="s">
        <v>577</v>
      </c>
      <c r="J557" s="51">
        <v>94.72</v>
      </c>
    </row>
    <row r="558" spans="1:10" ht="25.5" x14ac:dyDescent="0.2">
      <c r="A558" s="50"/>
      <c r="B558" s="50"/>
      <c r="C558" s="50"/>
      <c r="D558" s="50"/>
      <c r="E558" s="50" t="s">
        <v>578</v>
      </c>
      <c r="F558" s="51">
        <v>0</v>
      </c>
      <c r="G558" s="50"/>
      <c r="H558" s="61" t="s">
        <v>579</v>
      </c>
      <c r="I558" s="61"/>
      <c r="J558" s="51">
        <v>146.13999999999999</v>
      </c>
    </row>
    <row r="559" spans="1:10" ht="14.25" x14ac:dyDescent="0.2">
      <c r="A559" s="35"/>
      <c r="B559" s="35"/>
      <c r="C559" s="35"/>
      <c r="D559" s="35"/>
      <c r="E559" s="35"/>
      <c r="F559" s="35"/>
      <c r="G559" s="35"/>
      <c r="H559" s="35"/>
      <c r="I559" s="35"/>
      <c r="J559" s="35"/>
    </row>
    <row r="560" spans="1:10" ht="15" x14ac:dyDescent="0.2">
      <c r="A560" s="32" t="s">
        <v>166</v>
      </c>
      <c r="B560" s="33" t="s">
        <v>1</v>
      </c>
      <c r="C560" s="32" t="s">
        <v>2</v>
      </c>
      <c r="D560" s="32" t="s">
        <v>3</v>
      </c>
      <c r="E560" s="60" t="s">
        <v>551</v>
      </c>
      <c r="F560" s="60"/>
      <c r="G560" s="34" t="s">
        <v>4</v>
      </c>
      <c r="H560" s="33" t="s">
        <v>5</v>
      </c>
      <c r="I560" s="33" t="s">
        <v>6</v>
      </c>
      <c r="J560" s="33" t="s">
        <v>7</v>
      </c>
    </row>
    <row r="561" spans="1:10" ht="25.5" x14ac:dyDescent="0.2">
      <c r="A561" s="35" t="s">
        <v>552</v>
      </c>
      <c r="B561" s="36" t="s">
        <v>156</v>
      </c>
      <c r="C561" s="35" t="s">
        <v>12</v>
      </c>
      <c r="D561" s="35" t="s">
        <v>157</v>
      </c>
      <c r="E561" s="64" t="s">
        <v>664</v>
      </c>
      <c r="F561" s="64"/>
      <c r="G561" s="37" t="s">
        <v>107</v>
      </c>
      <c r="H561" s="38">
        <v>1</v>
      </c>
      <c r="I561" s="39">
        <v>397.24</v>
      </c>
      <c r="J561" s="39">
        <v>397.24</v>
      </c>
    </row>
    <row r="562" spans="1:10" ht="38.25" x14ac:dyDescent="0.2">
      <c r="A562" s="40" t="s">
        <v>554</v>
      </c>
      <c r="B562" s="41" t="s">
        <v>961</v>
      </c>
      <c r="C562" s="40" t="s">
        <v>12</v>
      </c>
      <c r="D562" s="40" t="s">
        <v>962</v>
      </c>
      <c r="E562" s="62" t="s">
        <v>879</v>
      </c>
      <c r="F562" s="62"/>
      <c r="G562" s="42" t="s">
        <v>880</v>
      </c>
      <c r="H562" s="43">
        <v>0.75</v>
      </c>
      <c r="I562" s="44">
        <v>1.64</v>
      </c>
      <c r="J562" s="44">
        <v>1.23</v>
      </c>
    </row>
    <row r="563" spans="1:10" ht="38.25" x14ac:dyDescent="0.2">
      <c r="A563" s="40" t="s">
        <v>554</v>
      </c>
      <c r="B563" s="41" t="s">
        <v>963</v>
      </c>
      <c r="C563" s="40" t="s">
        <v>12</v>
      </c>
      <c r="D563" s="40" t="s">
        <v>964</v>
      </c>
      <c r="E563" s="62" t="s">
        <v>879</v>
      </c>
      <c r="F563" s="62"/>
      <c r="G563" s="42" t="s">
        <v>893</v>
      </c>
      <c r="H563" s="43">
        <v>0.71</v>
      </c>
      <c r="I563" s="44">
        <v>0.28999999999999998</v>
      </c>
      <c r="J563" s="44">
        <v>0.2</v>
      </c>
    </row>
    <row r="564" spans="1:10" ht="14.25" x14ac:dyDescent="0.2">
      <c r="A564" s="40" t="s">
        <v>554</v>
      </c>
      <c r="B564" s="41" t="s">
        <v>625</v>
      </c>
      <c r="C564" s="40" t="s">
        <v>12</v>
      </c>
      <c r="D564" s="40" t="s">
        <v>626</v>
      </c>
      <c r="E564" s="62" t="s">
        <v>553</v>
      </c>
      <c r="F564" s="62"/>
      <c r="G564" s="42" t="s">
        <v>624</v>
      </c>
      <c r="H564" s="43">
        <v>2.31</v>
      </c>
      <c r="I564" s="44">
        <v>14.4</v>
      </c>
      <c r="J564" s="44">
        <v>33.26</v>
      </c>
    </row>
    <row r="565" spans="1:10" ht="25.5" x14ac:dyDescent="0.2">
      <c r="A565" s="40" t="s">
        <v>554</v>
      </c>
      <c r="B565" s="41" t="s">
        <v>965</v>
      </c>
      <c r="C565" s="40" t="s">
        <v>12</v>
      </c>
      <c r="D565" s="40" t="s">
        <v>966</v>
      </c>
      <c r="E565" s="62" t="s">
        <v>553</v>
      </c>
      <c r="F565" s="62"/>
      <c r="G565" s="42" t="s">
        <v>624</v>
      </c>
      <c r="H565" s="43">
        <v>1.46</v>
      </c>
      <c r="I565" s="44">
        <v>19.309999999999999</v>
      </c>
      <c r="J565" s="44">
        <v>28.19</v>
      </c>
    </row>
    <row r="566" spans="1:10" ht="25.5" x14ac:dyDescent="0.2">
      <c r="A566" s="45" t="s">
        <v>557</v>
      </c>
      <c r="B566" s="46" t="s">
        <v>967</v>
      </c>
      <c r="C566" s="45" t="s">
        <v>12</v>
      </c>
      <c r="D566" s="45" t="s">
        <v>968</v>
      </c>
      <c r="E566" s="63" t="s">
        <v>560</v>
      </c>
      <c r="F566" s="63"/>
      <c r="G566" s="47" t="s">
        <v>107</v>
      </c>
      <c r="H566" s="48">
        <v>0.72299999999999998</v>
      </c>
      <c r="I566" s="49">
        <v>45</v>
      </c>
      <c r="J566" s="49">
        <v>32.53</v>
      </c>
    </row>
    <row r="567" spans="1:10" ht="14.25" x14ac:dyDescent="0.2">
      <c r="A567" s="45" t="s">
        <v>557</v>
      </c>
      <c r="B567" s="46" t="s">
        <v>969</v>
      </c>
      <c r="C567" s="45" t="s">
        <v>12</v>
      </c>
      <c r="D567" s="45" t="s">
        <v>970</v>
      </c>
      <c r="E567" s="63" t="s">
        <v>560</v>
      </c>
      <c r="F567" s="63"/>
      <c r="G567" s="47" t="s">
        <v>148</v>
      </c>
      <c r="H567" s="48">
        <v>362.66</v>
      </c>
      <c r="I567" s="49">
        <v>0.65</v>
      </c>
      <c r="J567" s="49">
        <v>235.72</v>
      </c>
    </row>
    <row r="568" spans="1:10" ht="25.5" x14ac:dyDescent="0.2">
      <c r="A568" s="45" t="s">
        <v>557</v>
      </c>
      <c r="B568" s="46" t="s">
        <v>971</v>
      </c>
      <c r="C568" s="45" t="s">
        <v>12</v>
      </c>
      <c r="D568" s="45" t="s">
        <v>972</v>
      </c>
      <c r="E568" s="63" t="s">
        <v>560</v>
      </c>
      <c r="F568" s="63"/>
      <c r="G568" s="47" t="s">
        <v>107</v>
      </c>
      <c r="H568" s="48">
        <v>0.59299999999999997</v>
      </c>
      <c r="I568" s="49">
        <v>111.5</v>
      </c>
      <c r="J568" s="49">
        <v>66.11</v>
      </c>
    </row>
    <row r="569" spans="1:10" ht="14.25" x14ac:dyDescent="0.2">
      <c r="A569" s="50"/>
      <c r="B569" s="50"/>
      <c r="C569" s="50"/>
      <c r="D569" s="50"/>
      <c r="E569" s="50" t="s">
        <v>575</v>
      </c>
      <c r="F569" s="51">
        <v>42.15</v>
      </c>
      <c r="G569" s="50" t="s">
        <v>576</v>
      </c>
      <c r="H569" s="51">
        <v>0</v>
      </c>
      <c r="I569" s="50" t="s">
        <v>577</v>
      </c>
      <c r="J569" s="51">
        <v>42.15</v>
      </c>
    </row>
    <row r="570" spans="1:10" ht="25.5" x14ac:dyDescent="0.2">
      <c r="A570" s="50"/>
      <c r="B570" s="50"/>
      <c r="C570" s="50"/>
      <c r="D570" s="50"/>
      <c r="E570" s="50" t="s">
        <v>578</v>
      </c>
      <c r="F570" s="51">
        <v>0</v>
      </c>
      <c r="G570" s="50"/>
      <c r="H570" s="61" t="s">
        <v>579</v>
      </c>
      <c r="I570" s="61"/>
      <c r="J570" s="51">
        <v>397.24</v>
      </c>
    </row>
    <row r="571" spans="1:10" ht="14.25" x14ac:dyDescent="0.2">
      <c r="A571" s="35"/>
      <c r="B571" s="35"/>
      <c r="C571" s="35"/>
      <c r="D571" s="35"/>
      <c r="E571" s="35"/>
      <c r="F571" s="35"/>
      <c r="G571" s="35"/>
      <c r="H571" s="35"/>
      <c r="I571" s="35"/>
      <c r="J571" s="35"/>
    </row>
    <row r="572" spans="1:10" ht="15" x14ac:dyDescent="0.2">
      <c r="A572" s="32" t="s">
        <v>167</v>
      </c>
      <c r="B572" s="33" t="s">
        <v>1</v>
      </c>
      <c r="C572" s="32" t="s">
        <v>2</v>
      </c>
      <c r="D572" s="32" t="s">
        <v>3</v>
      </c>
      <c r="E572" s="60" t="s">
        <v>551</v>
      </c>
      <c r="F572" s="60"/>
      <c r="G572" s="34" t="s">
        <v>4</v>
      </c>
      <c r="H572" s="33" t="s">
        <v>5</v>
      </c>
      <c r="I572" s="33" t="s">
        <v>6</v>
      </c>
      <c r="J572" s="33" t="s">
        <v>7</v>
      </c>
    </row>
    <row r="573" spans="1:10" ht="25.5" x14ac:dyDescent="0.2">
      <c r="A573" s="35" t="s">
        <v>552</v>
      </c>
      <c r="B573" s="36" t="s">
        <v>168</v>
      </c>
      <c r="C573" s="35" t="s">
        <v>41</v>
      </c>
      <c r="D573" s="35" t="s">
        <v>169</v>
      </c>
      <c r="E573" s="64" t="s">
        <v>975</v>
      </c>
      <c r="F573" s="64"/>
      <c r="G573" s="37" t="s">
        <v>43</v>
      </c>
      <c r="H573" s="38">
        <v>1</v>
      </c>
      <c r="I573" s="39">
        <v>51.42</v>
      </c>
      <c r="J573" s="39">
        <v>51.42</v>
      </c>
    </row>
    <row r="574" spans="1:10" ht="14.25" x14ac:dyDescent="0.2">
      <c r="A574" s="40" t="s">
        <v>554</v>
      </c>
      <c r="B574" s="41" t="s">
        <v>625</v>
      </c>
      <c r="C574" s="40" t="s">
        <v>12</v>
      </c>
      <c r="D574" s="40" t="s">
        <v>626</v>
      </c>
      <c r="E574" s="62" t="s">
        <v>553</v>
      </c>
      <c r="F574" s="62"/>
      <c r="G574" s="42" t="s">
        <v>624</v>
      </c>
      <c r="H574" s="43">
        <v>0.5</v>
      </c>
      <c r="I574" s="44">
        <v>14.4</v>
      </c>
      <c r="J574" s="44">
        <v>7.2</v>
      </c>
    </row>
    <row r="575" spans="1:10" ht="14.25" x14ac:dyDescent="0.2">
      <c r="A575" s="40" t="s">
        <v>554</v>
      </c>
      <c r="B575" s="41" t="s">
        <v>976</v>
      </c>
      <c r="C575" s="40" t="s">
        <v>12</v>
      </c>
      <c r="D575" s="40" t="s">
        <v>977</v>
      </c>
      <c r="E575" s="62" t="s">
        <v>553</v>
      </c>
      <c r="F575" s="62"/>
      <c r="G575" s="42" t="s">
        <v>624</v>
      </c>
      <c r="H575" s="43">
        <v>0.5</v>
      </c>
      <c r="I575" s="44">
        <v>14.53</v>
      </c>
      <c r="J575" s="44">
        <v>7.26</v>
      </c>
    </row>
    <row r="576" spans="1:10" ht="25.5" x14ac:dyDescent="0.2">
      <c r="A576" s="45" t="s">
        <v>557</v>
      </c>
      <c r="B576" s="46" t="s">
        <v>978</v>
      </c>
      <c r="C576" s="45" t="s">
        <v>12</v>
      </c>
      <c r="D576" s="45" t="s">
        <v>169</v>
      </c>
      <c r="E576" s="63" t="s">
        <v>560</v>
      </c>
      <c r="F576" s="63"/>
      <c r="G576" s="47" t="s">
        <v>43</v>
      </c>
      <c r="H576" s="48">
        <v>1</v>
      </c>
      <c r="I576" s="49">
        <v>32.54</v>
      </c>
      <c r="J576" s="49">
        <v>32.54</v>
      </c>
    </row>
    <row r="577" spans="1:10" ht="14.25" x14ac:dyDescent="0.2">
      <c r="A577" s="45" t="s">
        <v>557</v>
      </c>
      <c r="B577" s="46" t="s">
        <v>979</v>
      </c>
      <c r="C577" s="45" t="s">
        <v>12</v>
      </c>
      <c r="D577" s="45" t="s">
        <v>980</v>
      </c>
      <c r="E577" s="63" t="s">
        <v>560</v>
      </c>
      <c r="F577" s="63"/>
      <c r="G577" s="47" t="s">
        <v>38</v>
      </c>
      <c r="H577" s="48">
        <v>0.34</v>
      </c>
      <c r="I577" s="49">
        <v>13.01</v>
      </c>
      <c r="J577" s="49">
        <v>4.42</v>
      </c>
    </row>
    <row r="578" spans="1:10" ht="14.25" x14ac:dyDescent="0.2">
      <c r="A578" s="50"/>
      <c r="B578" s="50"/>
      <c r="C578" s="50"/>
      <c r="D578" s="50"/>
      <c r="E578" s="50" t="s">
        <v>575</v>
      </c>
      <c r="F578" s="51">
        <v>9.02</v>
      </c>
      <c r="G578" s="50" t="s">
        <v>576</v>
      </c>
      <c r="H578" s="51">
        <v>0</v>
      </c>
      <c r="I578" s="50" t="s">
        <v>577</v>
      </c>
      <c r="J578" s="51">
        <v>9.02</v>
      </c>
    </row>
    <row r="579" spans="1:10" ht="25.5" x14ac:dyDescent="0.2">
      <c r="A579" s="50"/>
      <c r="B579" s="50"/>
      <c r="C579" s="50"/>
      <c r="D579" s="50"/>
      <c r="E579" s="50" t="s">
        <v>578</v>
      </c>
      <c r="F579" s="51">
        <v>0</v>
      </c>
      <c r="G579" s="50"/>
      <c r="H579" s="61" t="s">
        <v>579</v>
      </c>
      <c r="I579" s="61"/>
      <c r="J579" s="51">
        <v>51.42</v>
      </c>
    </row>
    <row r="580" spans="1:10" ht="14.25" x14ac:dyDescent="0.2">
      <c r="A580" s="35"/>
      <c r="B580" s="35"/>
      <c r="C580" s="35"/>
      <c r="D580" s="35"/>
      <c r="E580" s="35"/>
      <c r="F580" s="35"/>
      <c r="G580" s="35"/>
      <c r="H580" s="35"/>
      <c r="I580" s="35"/>
      <c r="J580" s="35"/>
    </row>
    <row r="581" spans="1:10" ht="15" x14ac:dyDescent="0.2">
      <c r="A581" s="32" t="s">
        <v>172</v>
      </c>
      <c r="B581" s="33" t="s">
        <v>1</v>
      </c>
      <c r="C581" s="32" t="s">
        <v>2</v>
      </c>
      <c r="D581" s="32" t="s">
        <v>3</v>
      </c>
      <c r="E581" s="60" t="s">
        <v>551</v>
      </c>
      <c r="F581" s="60"/>
      <c r="G581" s="34" t="s">
        <v>4</v>
      </c>
      <c r="H581" s="33" t="s">
        <v>5</v>
      </c>
      <c r="I581" s="33" t="s">
        <v>6</v>
      </c>
      <c r="J581" s="33" t="s">
        <v>7</v>
      </c>
    </row>
    <row r="582" spans="1:10" ht="51" x14ac:dyDescent="0.2">
      <c r="A582" s="35" t="s">
        <v>552</v>
      </c>
      <c r="B582" s="36" t="s">
        <v>173</v>
      </c>
      <c r="C582" s="35" t="s">
        <v>12</v>
      </c>
      <c r="D582" s="35" t="s">
        <v>174</v>
      </c>
      <c r="E582" s="64" t="s">
        <v>836</v>
      </c>
      <c r="F582" s="64"/>
      <c r="G582" s="37" t="s">
        <v>47</v>
      </c>
      <c r="H582" s="38">
        <v>1</v>
      </c>
      <c r="I582" s="39">
        <v>34.83</v>
      </c>
      <c r="J582" s="39">
        <v>34.83</v>
      </c>
    </row>
    <row r="583" spans="1:10" ht="38.25" x14ac:dyDescent="0.2">
      <c r="A583" s="40" t="s">
        <v>554</v>
      </c>
      <c r="B583" s="41" t="s">
        <v>981</v>
      </c>
      <c r="C583" s="40" t="s">
        <v>12</v>
      </c>
      <c r="D583" s="40" t="s">
        <v>982</v>
      </c>
      <c r="E583" s="62" t="s">
        <v>553</v>
      </c>
      <c r="F583" s="62"/>
      <c r="G583" s="42" t="s">
        <v>107</v>
      </c>
      <c r="H583" s="43">
        <v>3.7600000000000001E-2</v>
      </c>
      <c r="I583" s="44">
        <v>640.41</v>
      </c>
      <c r="J583" s="44">
        <v>24.07</v>
      </c>
    </row>
    <row r="584" spans="1:10" ht="14.25" x14ac:dyDescent="0.2">
      <c r="A584" s="40" t="s">
        <v>554</v>
      </c>
      <c r="B584" s="41" t="s">
        <v>900</v>
      </c>
      <c r="C584" s="40" t="s">
        <v>12</v>
      </c>
      <c r="D584" s="40" t="s">
        <v>901</v>
      </c>
      <c r="E584" s="62" t="s">
        <v>553</v>
      </c>
      <c r="F584" s="62"/>
      <c r="G584" s="42" t="s">
        <v>624</v>
      </c>
      <c r="H584" s="43">
        <v>0.47</v>
      </c>
      <c r="I584" s="44">
        <v>17.68</v>
      </c>
      <c r="J584" s="44">
        <v>8.3000000000000007</v>
      </c>
    </row>
    <row r="585" spans="1:10" ht="14.25" x14ac:dyDescent="0.2">
      <c r="A585" s="40" t="s">
        <v>554</v>
      </c>
      <c r="B585" s="41" t="s">
        <v>625</v>
      </c>
      <c r="C585" s="40" t="s">
        <v>12</v>
      </c>
      <c r="D585" s="40" t="s">
        <v>626</v>
      </c>
      <c r="E585" s="62" t="s">
        <v>553</v>
      </c>
      <c r="F585" s="62"/>
      <c r="G585" s="42" t="s">
        <v>624</v>
      </c>
      <c r="H585" s="43">
        <v>0.17100000000000001</v>
      </c>
      <c r="I585" s="44">
        <v>14.4</v>
      </c>
      <c r="J585" s="44">
        <v>2.46</v>
      </c>
    </row>
    <row r="586" spans="1:10" ht="14.25" x14ac:dyDescent="0.2">
      <c r="A586" s="50"/>
      <c r="B586" s="50"/>
      <c r="C586" s="50"/>
      <c r="D586" s="50"/>
      <c r="E586" s="50" t="s">
        <v>575</v>
      </c>
      <c r="F586" s="51">
        <v>11.12</v>
      </c>
      <c r="G586" s="50" t="s">
        <v>576</v>
      </c>
      <c r="H586" s="51">
        <v>0</v>
      </c>
      <c r="I586" s="50" t="s">
        <v>577</v>
      </c>
      <c r="J586" s="51">
        <v>11.12</v>
      </c>
    </row>
    <row r="587" spans="1:10" ht="25.5" x14ac:dyDescent="0.2">
      <c r="A587" s="50"/>
      <c r="B587" s="50"/>
      <c r="C587" s="50"/>
      <c r="D587" s="50"/>
      <c r="E587" s="50" t="s">
        <v>578</v>
      </c>
      <c r="F587" s="51">
        <v>0</v>
      </c>
      <c r="G587" s="50"/>
      <c r="H587" s="61" t="s">
        <v>579</v>
      </c>
      <c r="I587" s="61"/>
      <c r="J587" s="51">
        <v>34.83</v>
      </c>
    </row>
    <row r="588" spans="1:10" ht="14.25" x14ac:dyDescent="0.2">
      <c r="A588" s="35"/>
      <c r="B588" s="35"/>
      <c r="C588" s="35"/>
      <c r="D588" s="35"/>
      <c r="E588" s="35"/>
      <c r="F588" s="35"/>
      <c r="G588" s="35"/>
      <c r="H588" s="35"/>
      <c r="I588" s="35"/>
      <c r="J588" s="35"/>
    </row>
    <row r="589" spans="1:10" ht="15" x14ac:dyDescent="0.2">
      <c r="A589" s="32" t="s">
        <v>175</v>
      </c>
      <c r="B589" s="33" t="s">
        <v>1</v>
      </c>
      <c r="C589" s="32" t="s">
        <v>2</v>
      </c>
      <c r="D589" s="32" t="s">
        <v>3</v>
      </c>
      <c r="E589" s="60" t="s">
        <v>551</v>
      </c>
      <c r="F589" s="60"/>
      <c r="G589" s="34" t="s">
        <v>4</v>
      </c>
      <c r="H589" s="33" t="s">
        <v>5</v>
      </c>
      <c r="I589" s="33" t="s">
        <v>6</v>
      </c>
      <c r="J589" s="33" t="s">
        <v>7</v>
      </c>
    </row>
    <row r="590" spans="1:10" ht="51" x14ac:dyDescent="0.2">
      <c r="A590" s="35" t="s">
        <v>552</v>
      </c>
      <c r="B590" s="36" t="s">
        <v>176</v>
      </c>
      <c r="C590" s="35" t="s">
        <v>12</v>
      </c>
      <c r="D590" s="35" t="s">
        <v>177</v>
      </c>
      <c r="E590" s="64" t="s">
        <v>836</v>
      </c>
      <c r="F590" s="64"/>
      <c r="G590" s="37" t="s">
        <v>47</v>
      </c>
      <c r="H590" s="38">
        <v>1</v>
      </c>
      <c r="I590" s="39">
        <v>6.32</v>
      </c>
      <c r="J590" s="39">
        <v>6.32</v>
      </c>
    </row>
    <row r="591" spans="1:10" ht="38.25" x14ac:dyDescent="0.2">
      <c r="A591" s="40" t="s">
        <v>554</v>
      </c>
      <c r="B591" s="41" t="s">
        <v>983</v>
      </c>
      <c r="C591" s="40" t="s">
        <v>12</v>
      </c>
      <c r="D591" s="40" t="s">
        <v>984</v>
      </c>
      <c r="E591" s="62" t="s">
        <v>553</v>
      </c>
      <c r="F591" s="62"/>
      <c r="G591" s="42" t="s">
        <v>107</v>
      </c>
      <c r="H591" s="43">
        <v>4.1999999999999997E-3</v>
      </c>
      <c r="I591" s="44">
        <v>425.28</v>
      </c>
      <c r="J591" s="44">
        <v>1.78</v>
      </c>
    </row>
    <row r="592" spans="1:10" ht="14.25" x14ac:dyDescent="0.2">
      <c r="A592" s="40" t="s">
        <v>554</v>
      </c>
      <c r="B592" s="41" t="s">
        <v>900</v>
      </c>
      <c r="C592" s="40" t="s">
        <v>12</v>
      </c>
      <c r="D592" s="40" t="s">
        <v>901</v>
      </c>
      <c r="E592" s="62" t="s">
        <v>553</v>
      </c>
      <c r="F592" s="62"/>
      <c r="G592" s="42" t="s">
        <v>624</v>
      </c>
      <c r="H592" s="43">
        <v>0.183</v>
      </c>
      <c r="I592" s="44">
        <v>17.68</v>
      </c>
      <c r="J592" s="44">
        <v>3.23</v>
      </c>
    </row>
    <row r="593" spans="1:10" ht="14.25" x14ac:dyDescent="0.2">
      <c r="A593" s="40" t="s">
        <v>554</v>
      </c>
      <c r="B593" s="41" t="s">
        <v>625</v>
      </c>
      <c r="C593" s="40" t="s">
        <v>12</v>
      </c>
      <c r="D593" s="40" t="s">
        <v>626</v>
      </c>
      <c r="E593" s="62" t="s">
        <v>553</v>
      </c>
      <c r="F593" s="62"/>
      <c r="G593" s="42" t="s">
        <v>624</v>
      </c>
      <c r="H593" s="43">
        <v>9.0999999999999998E-2</v>
      </c>
      <c r="I593" s="44">
        <v>14.4</v>
      </c>
      <c r="J593" s="44">
        <v>1.31</v>
      </c>
    </row>
    <row r="594" spans="1:10" ht="14.25" x14ac:dyDescent="0.2">
      <c r="A594" s="50"/>
      <c r="B594" s="50"/>
      <c r="C594" s="50"/>
      <c r="D594" s="50"/>
      <c r="E594" s="50" t="s">
        <v>575</v>
      </c>
      <c r="F594" s="51">
        <v>3.3</v>
      </c>
      <c r="G594" s="50" t="s">
        <v>576</v>
      </c>
      <c r="H594" s="51">
        <v>0</v>
      </c>
      <c r="I594" s="50" t="s">
        <v>577</v>
      </c>
      <c r="J594" s="51">
        <v>3.3</v>
      </c>
    </row>
    <row r="595" spans="1:10" ht="25.5" x14ac:dyDescent="0.2">
      <c r="A595" s="50"/>
      <c r="B595" s="50"/>
      <c r="C595" s="50"/>
      <c r="D595" s="50"/>
      <c r="E595" s="50" t="s">
        <v>578</v>
      </c>
      <c r="F595" s="51">
        <v>0</v>
      </c>
      <c r="G595" s="50"/>
      <c r="H595" s="61" t="s">
        <v>579</v>
      </c>
      <c r="I595" s="61"/>
      <c r="J595" s="51">
        <v>6.32</v>
      </c>
    </row>
    <row r="596" spans="1:10" ht="14.25" x14ac:dyDescent="0.2">
      <c r="A596" s="35"/>
      <c r="B596" s="35"/>
      <c r="C596" s="35"/>
      <c r="D596" s="35"/>
      <c r="E596" s="35"/>
      <c r="F596" s="35"/>
      <c r="G596" s="35"/>
      <c r="H596" s="35"/>
      <c r="I596" s="35"/>
      <c r="J596" s="35"/>
    </row>
    <row r="597" spans="1:10" ht="15" x14ac:dyDescent="0.2">
      <c r="A597" s="32" t="s">
        <v>178</v>
      </c>
      <c r="B597" s="33" t="s">
        <v>1</v>
      </c>
      <c r="C597" s="32" t="s">
        <v>2</v>
      </c>
      <c r="D597" s="32" t="s">
        <v>3</v>
      </c>
      <c r="E597" s="60" t="s">
        <v>551</v>
      </c>
      <c r="F597" s="60"/>
      <c r="G597" s="34" t="s">
        <v>4</v>
      </c>
      <c r="H597" s="33" t="s">
        <v>5</v>
      </c>
      <c r="I597" s="33" t="s">
        <v>6</v>
      </c>
      <c r="J597" s="33" t="s">
        <v>7</v>
      </c>
    </row>
    <row r="598" spans="1:10" ht="51" x14ac:dyDescent="0.2">
      <c r="A598" s="35" t="s">
        <v>552</v>
      </c>
      <c r="B598" s="36" t="s">
        <v>179</v>
      </c>
      <c r="C598" s="35" t="s">
        <v>12</v>
      </c>
      <c r="D598" s="35" t="s">
        <v>180</v>
      </c>
      <c r="E598" s="64" t="s">
        <v>828</v>
      </c>
      <c r="F598" s="64"/>
      <c r="G598" s="37" t="s">
        <v>47</v>
      </c>
      <c r="H598" s="38">
        <v>1</v>
      </c>
      <c r="I598" s="39">
        <v>61.81</v>
      </c>
      <c r="J598" s="39">
        <v>61.81</v>
      </c>
    </row>
    <row r="599" spans="1:10" ht="51" x14ac:dyDescent="0.2">
      <c r="A599" s="40" t="s">
        <v>554</v>
      </c>
      <c r="B599" s="41" t="s">
        <v>985</v>
      </c>
      <c r="C599" s="40" t="s">
        <v>12</v>
      </c>
      <c r="D599" s="40" t="s">
        <v>986</v>
      </c>
      <c r="E599" s="62" t="s">
        <v>828</v>
      </c>
      <c r="F599" s="62"/>
      <c r="G599" s="42" t="s">
        <v>47</v>
      </c>
      <c r="H599" s="43">
        <v>0.2334</v>
      </c>
      <c r="I599" s="44">
        <v>63</v>
      </c>
      <c r="J599" s="44">
        <v>14.7</v>
      </c>
    </row>
    <row r="600" spans="1:10" ht="51" x14ac:dyDescent="0.2">
      <c r="A600" s="40" t="s">
        <v>554</v>
      </c>
      <c r="B600" s="41" t="s">
        <v>987</v>
      </c>
      <c r="C600" s="40" t="s">
        <v>12</v>
      </c>
      <c r="D600" s="40" t="s">
        <v>988</v>
      </c>
      <c r="E600" s="62" t="s">
        <v>828</v>
      </c>
      <c r="F600" s="62"/>
      <c r="G600" s="42" t="s">
        <v>47</v>
      </c>
      <c r="H600" s="43">
        <v>0.20280000000000001</v>
      </c>
      <c r="I600" s="44">
        <v>54.38</v>
      </c>
      <c r="J600" s="44">
        <v>11.02</v>
      </c>
    </row>
    <row r="601" spans="1:10" ht="51" x14ac:dyDescent="0.2">
      <c r="A601" s="40" t="s">
        <v>554</v>
      </c>
      <c r="B601" s="41" t="s">
        <v>989</v>
      </c>
      <c r="C601" s="40" t="s">
        <v>12</v>
      </c>
      <c r="D601" s="40" t="s">
        <v>990</v>
      </c>
      <c r="E601" s="62" t="s">
        <v>828</v>
      </c>
      <c r="F601" s="62"/>
      <c r="G601" s="42" t="s">
        <v>47</v>
      </c>
      <c r="H601" s="43">
        <v>0.247</v>
      </c>
      <c r="I601" s="44">
        <v>70.41</v>
      </c>
      <c r="J601" s="44">
        <v>17.39</v>
      </c>
    </row>
    <row r="602" spans="1:10" ht="51" x14ac:dyDescent="0.2">
      <c r="A602" s="40" t="s">
        <v>554</v>
      </c>
      <c r="B602" s="41" t="s">
        <v>991</v>
      </c>
      <c r="C602" s="40" t="s">
        <v>12</v>
      </c>
      <c r="D602" s="40" t="s">
        <v>992</v>
      </c>
      <c r="E602" s="62" t="s">
        <v>828</v>
      </c>
      <c r="F602" s="62"/>
      <c r="G602" s="42" t="s">
        <v>47</v>
      </c>
      <c r="H602" s="43">
        <v>0.31680000000000003</v>
      </c>
      <c r="I602" s="44">
        <v>59.05</v>
      </c>
      <c r="J602" s="44">
        <v>18.7</v>
      </c>
    </row>
    <row r="603" spans="1:10" ht="14.25" x14ac:dyDescent="0.2">
      <c r="A603" s="50"/>
      <c r="B603" s="50"/>
      <c r="C603" s="50"/>
      <c r="D603" s="50"/>
      <c r="E603" s="50" t="s">
        <v>575</v>
      </c>
      <c r="F603" s="51">
        <v>28.25</v>
      </c>
      <c r="G603" s="50" t="s">
        <v>576</v>
      </c>
      <c r="H603" s="51">
        <v>0</v>
      </c>
      <c r="I603" s="50" t="s">
        <v>577</v>
      </c>
      <c r="J603" s="51">
        <v>28.25</v>
      </c>
    </row>
    <row r="604" spans="1:10" ht="25.5" x14ac:dyDescent="0.2">
      <c r="A604" s="50"/>
      <c r="B604" s="50"/>
      <c r="C604" s="50"/>
      <c r="D604" s="50"/>
      <c r="E604" s="50" t="s">
        <v>578</v>
      </c>
      <c r="F604" s="51">
        <v>0</v>
      </c>
      <c r="G604" s="50"/>
      <c r="H604" s="61" t="s">
        <v>579</v>
      </c>
      <c r="I604" s="61"/>
      <c r="J604" s="51">
        <v>61.81</v>
      </c>
    </row>
    <row r="605" spans="1:10" ht="14.25" x14ac:dyDescent="0.2">
      <c r="A605" s="35"/>
      <c r="B605" s="35"/>
      <c r="C605" s="35"/>
      <c r="D605" s="35"/>
      <c r="E605" s="35"/>
      <c r="F605" s="35"/>
      <c r="G605" s="35"/>
      <c r="H605" s="35"/>
      <c r="I605" s="35"/>
      <c r="J605" s="35"/>
    </row>
    <row r="606" spans="1:10" ht="15" x14ac:dyDescent="0.2">
      <c r="A606" s="32" t="s">
        <v>183</v>
      </c>
      <c r="B606" s="33" t="s">
        <v>1</v>
      </c>
      <c r="C606" s="32" t="s">
        <v>2</v>
      </c>
      <c r="D606" s="32" t="s">
        <v>3</v>
      </c>
      <c r="E606" s="60" t="s">
        <v>551</v>
      </c>
      <c r="F606" s="60"/>
      <c r="G606" s="34" t="s">
        <v>4</v>
      </c>
      <c r="H606" s="33" t="s">
        <v>5</v>
      </c>
      <c r="I606" s="33" t="s">
        <v>6</v>
      </c>
      <c r="J606" s="33" t="s">
        <v>7</v>
      </c>
    </row>
    <row r="607" spans="1:10" ht="38.25" x14ac:dyDescent="0.2">
      <c r="A607" s="35" t="s">
        <v>552</v>
      </c>
      <c r="B607" s="36" t="s">
        <v>184</v>
      </c>
      <c r="C607" s="35" t="s">
        <v>12</v>
      </c>
      <c r="D607" s="35" t="s">
        <v>185</v>
      </c>
      <c r="E607" s="64" t="s">
        <v>764</v>
      </c>
      <c r="F607" s="64"/>
      <c r="G607" s="37" t="s">
        <v>47</v>
      </c>
      <c r="H607" s="38">
        <v>1</v>
      </c>
      <c r="I607" s="39">
        <v>11.79</v>
      </c>
      <c r="J607" s="39">
        <v>11.79</v>
      </c>
    </row>
    <row r="608" spans="1:10" ht="14.25" x14ac:dyDescent="0.2">
      <c r="A608" s="40" t="s">
        <v>554</v>
      </c>
      <c r="B608" s="41" t="s">
        <v>676</v>
      </c>
      <c r="C608" s="40" t="s">
        <v>12</v>
      </c>
      <c r="D608" s="40" t="s">
        <v>677</v>
      </c>
      <c r="E608" s="62" t="s">
        <v>553</v>
      </c>
      <c r="F608" s="62"/>
      <c r="G608" s="42" t="s">
        <v>624</v>
      </c>
      <c r="H608" s="43">
        <v>0.33400000000000002</v>
      </c>
      <c r="I608" s="44">
        <v>18.809999999999999</v>
      </c>
      <c r="J608" s="44">
        <v>6.28</v>
      </c>
    </row>
    <row r="609" spans="1:10" ht="14.25" x14ac:dyDescent="0.2">
      <c r="A609" s="40" t="s">
        <v>554</v>
      </c>
      <c r="B609" s="41" t="s">
        <v>625</v>
      </c>
      <c r="C609" s="40" t="s">
        <v>12</v>
      </c>
      <c r="D609" s="40" t="s">
        <v>626</v>
      </c>
      <c r="E609" s="62" t="s">
        <v>553</v>
      </c>
      <c r="F609" s="62"/>
      <c r="G609" s="42" t="s">
        <v>624</v>
      </c>
      <c r="H609" s="43">
        <v>8.3000000000000004E-2</v>
      </c>
      <c r="I609" s="44">
        <v>14.4</v>
      </c>
      <c r="J609" s="44">
        <v>1.19</v>
      </c>
    </row>
    <row r="610" spans="1:10" ht="25.5" x14ac:dyDescent="0.2">
      <c r="A610" s="45" t="s">
        <v>557</v>
      </c>
      <c r="B610" s="46" t="s">
        <v>993</v>
      </c>
      <c r="C610" s="45" t="s">
        <v>12</v>
      </c>
      <c r="D610" s="45" t="s">
        <v>994</v>
      </c>
      <c r="E610" s="63" t="s">
        <v>560</v>
      </c>
      <c r="F610" s="63"/>
      <c r="G610" s="47" t="s">
        <v>38</v>
      </c>
      <c r="H610" s="48">
        <v>0.1</v>
      </c>
      <c r="I610" s="49">
        <v>0.38</v>
      </c>
      <c r="J610" s="49">
        <v>0.03</v>
      </c>
    </row>
    <row r="611" spans="1:10" ht="14.25" x14ac:dyDescent="0.2">
      <c r="A611" s="45" t="s">
        <v>557</v>
      </c>
      <c r="B611" s="46" t="s">
        <v>995</v>
      </c>
      <c r="C611" s="45" t="s">
        <v>12</v>
      </c>
      <c r="D611" s="45" t="s">
        <v>996</v>
      </c>
      <c r="E611" s="63" t="s">
        <v>560</v>
      </c>
      <c r="F611" s="63"/>
      <c r="G611" s="47" t="s">
        <v>997</v>
      </c>
      <c r="H611" s="48">
        <v>0.24399999999999999</v>
      </c>
      <c r="I611" s="49">
        <v>17.62</v>
      </c>
      <c r="J611" s="49">
        <v>4.29</v>
      </c>
    </row>
    <row r="612" spans="1:10" ht="14.25" x14ac:dyDescent="0.2">
      <c r="A612" s="50"/>
      <c r="B612" s="50"/>
      <c r="C612" s="50"/>
      <c r="D612" s="50"/>
      <c r="E612" s="50" t="s">
        <v>575</v>
      </c>
      <c r="F612" s="51">
        <v>4.79</v>
      </c>
      <c r="G612" s="50" t="s">
        <v>576</v>
      </c>
      <c r="H612" s="51">
        <v>0</v>
      </c>
      <c r="I612" s="50" t="s">
        <v>577</v>
      </c>
      <c r="J612" s="51">
        <v>4.79</v>
      </c>
    </row>
    <row r="613" spans="1:10" ht="25.5" x14ac:dyDescent="0.2">
      <c r="A613" s="50"/>
      <c r="B613" s="50"/>
      <c r="C613" s="50"/>
      <c r="D613" s="50"/>
      <c r="E613" s="50" t="s">
        <v>578</v>
      </c>
      <c r="F613" s="51">
        <v>0</v>
      </c>
      <c r="G613" s="50"/>
      <c r="H613" s="61" t="s">
        <v>579</v>
      </c>
      <c r="I613" s="61"/>
      <c r="J613" s="51">
        <v>11.79</v>
      </c>
    </row>
    <row r="614" spans="1:10" ht="14.25" x14ac:dyDescent="0.2">
      <c r="A614" s="35"/>
      <c r="B614" s="35"/>
      <c r="C614" s="35"/>
      <c r="D614" s="35"/>
      <c r="E614" s="35"/>
      <c r="F614" s="35"/>
      <c r="G614" s="35"/>
      <c r="H614" s="35"/>
      <c r="I614" s="35"/>
      <c r="J614" s="35"/>
    </row>
    <row r="615" spans="1:10" ht="15" x14ac:dyDescent="0.2">
      <c r="A615" s="32" t="s">
        <v>186</v>
      </c>
      <c r="B615" s="33" t="s">
        <v>1</v>
      </c>
      <c r="C615" s="32" t="s">
        <v>2</v>
      </c>
      <c r="D615" s="32" t="s">
        <v>3</v>
      </c>
      <c r="E615" s="60" t="s">
        <v>551</v>
      </c>
      <c r="F615" s="60"/>
      <c r="G615" s="34" t="s">
        <v>4</v>
      </c>
      <c r="H615" s="33" t="s">
        <v>5</v>
      </c>
      <c r="I615" s="33" t="s">
        <v>6</v>
      </c>
      <c r="J615" s="33" t="s">
        <v>7</v>
      </c>
    </row>
    <row r="616" spans="1:10" ht="25.5" x14ac:dyDescent="0.2">
      <c r="A616" s="35" t="s">
        <v>552</v>
      </c>
      <c r="B616" s="36" t="s">
        <v>187</v>
      </c>
      <c r="C616" s="35" t="s">
        <v>12</v>
      </c>
      <c r="D616" s="35" t="s">
        <v>188</v>
      </c>
      <c r="E616" s="64" t="s">
        <v>764</v>
      </c>
      <c r="F616" s="64"/>
      <c r="G616" s="37" t="s">
        <v>47</v>
      </c>
      <c r="H616" s="38">
        <v>1</v>
      </c>
      <c r="I616" s="39">
        <v>1.9</v>
      </c>
      <c r="J616" s="39">
        <v>1.9</v>
      </c>
    </row>
    <row r="617" spans="1:10" ht="14.25" x14ac:dyDescent="0.2">
      <c r="A617" s="40" t="s">
        <v>554</v>
      </c>
      <c r="B617" s="41" t="s">
        <v>676</v>
      </c>
      <c r="C617" s="40" t="s">
        <v>12</v>
      </c>
      <c r="D617" s="40" t="s">
        <v>677</v>
      </c>
      <c r="E617" s="62" t="s">
        <v>553</v>
      </c>
      <c r="F617" s="62"/>
      <c r="G617" s="42" t="s">
        <v>624</v>
      </c>
      <c r="H617" s="43">
        <v>5.3999999999999999E-2</v>
      </c>
      <c r="I617" s="44">
        <v>18.809999999999999</v>
      </c>
      <c r="J617" s="44">
        <v>1.01</v>
      </c>
    </row>
    <row r="618" spans="1:10" ht="14.25" x14ac:dyDescent="0.2">
      <c r="A618" s="40" t="s">
        <v>554</v>
      </c>
      <c r="B618" s="41" t="s">
        <v>625</v>
      </c>
      <c r="C618" s="40" t="s">
        <v>12</v>
      </c>
      <c r="D618" s="40" t="s">
        <v>626</v>
      </c>
      <c r="E618" s="62" t="s">
        <v>553</v>
      </c>
      <c r="F618" s="62"/>
      <c r="G618" s="42" t="s">
        <v>624</v>
      </c>
      <c r="H618" s="43">
        <v>1.4E-2</v>
      </c>
      <c r="I618" s="44">
        <v>14.4</v>
      </c>
      <c r="J618" s="44">
        <v>0.2</v>
      </c>
    </row>
    <row r="619" spans="1:10" ht="14.25" x14ac:dyDescent="0.2">
      <c r="A619" s="45" t="s">
        <v>557</v>
      </c>
      <c r="B619" s="46" t="s">
        <v>998</v>
      </c>
      <c r="C619" s="45" t="s">
        <v>12</v>
      </c>
      <c r="D619" s="45" t="s">
        <v>999</v>
      </c>
      <c r="E619" s="63" t="s">
        <v>560</v>
      </c>
      <c r="F619" s="63"/>
      <c r="G619" s="47" t="s">
        <v>684</v>
      </c>
      <c r="H619" s="48">
        <v>0.16</v>
      </c>
      <c r="I619" s="49">
        <v>4.34</v>
      </c>
      <c r="J619" s="49">
        <v>0.69</v>
      </c>
    </row>
    <row r="620" spans="1:10" ht="14.25" x14ac:dyDescent="0.2">
      <c r="A620" s="50"/>
      <c r="B620" s="50"/>
      <c r="C620" s="50"/>
      <c r="D620" s="50"/>
      <c r="E620" s="50" t="s">
        <v>575</v>
      </c>
      <c r="F620" s="51">
        <v>0.77</v>
      </c>
      <c r="G620" s="50" t="s">
        <v>576</v>
      </c>
      <c r="H620" s="51">
        <v>0</v>
      </c>
      <c r="I620" s="50" t="s">
        <v>577</v>
      </c>
      <c r="J620" s="51">
        <v>0.77</v>
      </c>
    </row>
    <row r="621" spans="1:10" ht="25.5" x14ac:dyDescent="0.2">
      <c r="A621" s="50"/>
      <c r="B621" s="50"/>
      <c r="C621" s="50"/>
      <c r="D621" s="50"/>
      <c r="E621" s="50" t="s">
        <v>578</v>
      </c>
      <c r="F621" s="51">
        <v>0</v>
      </c>
      <c r="G621" s="50"/>
      <c r="H621" s="61" t="s">
        <v>579</v>
      </c>
      <c r="I621" s="61"/>
      <c r="J621" s="51">
        <v>1.9</v>
      </c>
    </row>
    <row r="622" spans="1:10" ht="14.25" x14ac:dyDescent="0.2">
      <c r="A622" s="35"/>
      <c r="B622" s="35"/>
      <c r="C622" s="35"/>
      <c r="D622" s="35"/>
      <c r="E622" s="35"/>
      <c r="F622" s="35"/>
      <c r="G622" s="35"/>
      <c r="H622" s="35"/>
      <c r="I622" s="35"/>
      <c r="J622" s="35"/>
    </row>
    <row r="623" spans="1:10" ht="15" x14ac:dyDescent="0.2">
      <c r="A623" s="32" t="s">
        <v>189</v>
      </c>
      <c r="B623" s="33" t="s">
        <v>1</v>
      </c>
      <c r="C623" s="32" t="s">
        <v>2</v>
      </c>
      <c r="D623" s="32" t="s">
        <v>3</v>
      </c>
      <c r="E623" s="60" t="s">
        <v>551</v>
      </c>
      <c r="F623" s="60"/>
      <c r="G623" s="34" t="s">
        <v>4</v>
      </c>
      <c r="H623" s="33" t="s">
        <v>5</v>
      </c>
      <c r="I623" s="33" t="s">
        <v>6</v>
      </c>
      <c r="J623" s="33" t="s">
        <v>7</v>
      </c>
    </row>
    <row r="624" spans="1:10" ht="25.5" x14ac:dyDescent="0.2">
      <c r="A624" s="35" t="s">
        <v>552</v>
      </c>
      <c r="B624" s="36" t="s">
        <v>190</v>
      </c>
      <c r="C624" s="35" t="s">
        <v>12</v>
      </c>
      <c r="D624" s="35" t="s">
        <v>191</v>
      </c>
      <c r="E624" s="64" t="s">
        <v>764</v>
      </c>
      <c r="F624" s="64"/>
      <c r="G624" s="37" t="s">
        <v>47</v>
      </c>
      <c r="H624" s="38">
        <v>1</v>
      </c>
      <c r="I624" s="39">
        <v>10.23</v>
      </c>
      <c r="J624" s="39">
        <v>10.23</v>
      </c>
    </row>
    <row r="625" spans="1:10" ht="14.25" x14ac:dyDescent="0.2">
      <c r="A625" s="40" t="s">
        <v>554</v>
      </c>
      <c r="B625" s="41" t="s">
        <v>676</v>
      </c>
      <c r="C625" s="40" t="s">
        <v>12</v>
      </c>
      <c r="D625" s="40" t="s">
        <v>677</v>
      </c>
      <c r="E625" s="62" t="s">
        <v>553</v>
      </c>
      <c r="F625" s="62"/>
      <c r="G625" s="42" t="s">
        <v>624</v>
      </c>
      <c r="H625" s="43">
        <v>0.187</v>
      </c>
      <c r="I625" s="44">
        <v>18.809999999999999</v>
      </c>
      <c r="J625" s="44">
        <v>3.51</v>
      </c>
    </row>
    <row r="626" spans="1:10" ht="14.25" x14ac:dyDescent="0.2">
      <c r="A626" s="40" t="s">
        <v>554</v>
      </c>
      <c r="B626" s="41" t="s">
        <v>625</v>
      </c>
      <c r="C626" s="40" t="s">
        <v>12</v>
      </c>
      <c r="D626" s="40" t="s">
        <v>626</v>
      </c>
      <c r="E626" s="62" t="s">
        <v>553</v>
      </c>
      <c r="F626" s="62"/>
      <c r="G626" s="42" t="s">
        <v>624</v>
      </c>
      <c r="H626" s="43">
        <v>6.9000000000000006E-2</v>
      </c>
      <c r="I626" s="44">
        <v>14.4</v>
      </c>
      <c r="J626" s="44">
        <v>0.99</v>
      </c>
    </row>
    <row r="627" spans="1:10" ht="14.25" x14ac:dyDescent="0.2">
      <c r="A627" s="45" t="s">
        <v>557</v>
      </c>
      <c r="B627" s="46" t="s">
        <v>1000</v>
      </c>
      <c r="C627" s="45" t="s">
        <v>12</v>
      </c>
      <c r="D627" s="45" t="s">
        <v>1001</v>
      </c>
      <c r="E627" s="63" t="s">
        <v>560</v>
      </c>
      <c r="F627" s="63"/>
      <c r="G627" s="47" t="s">
        <v>684</v>
      </c>
      <c r="H627" s="48">
        <v>0.33</v>
      </c>
      <c r="I627" s="49">
        <v>17.39</v>
      </c>
      <c r="J627" s="49">
        <v>5.73</v>
      </c>
    </row>
    <row r="628" spans="1:10" ht="14.25" x14ac:dyDescent="0.2">
      <c r="A628" s="50"/>
      <c r="B628" s="50"/>
      <c r="C628" s="50"/>
      <c r="D628" s="50"/>
      <c r="E628" s="50" t="s">
        <v>575</v>
      </c>
      <c r="F628" s="51">
        <v>2.89</v>
      </c>
      <c r="G628" s="50" t="s">
        <v>576</v>
      </c>
      <c r="H628" s="51">
        <v>0</v>
      </c>
      <c r="I628" s="50" t="s">
        <v>577</v>
      </c>
      <c r="J628" s="51">
        <v>2.89</v>
      </c>
    </row>
    <row r="629" spans="1:10" ht="25.5" x14ac:dyDescent="0.2">
      <c r="A629" s="50"/>
      <c r="B629" s="50"/>
      <c r="C629" s="50"/>
      <c r="D629" s="50"/>
      <c r="E629" s="50" t="s">
        <v>578</v>
      </c>
      <c r="F629" s="51">
        <v>0</v>
      </c>
      <c r="G629" s="50"/>
      <c r="H629" s="61" t="s">
        <v>579</v>
      </c>
      <c r="I629" s="61"/>
      <c r="J629" s="51">
        <v>10.23</v>
      </c>
    </row>
    <row r="630" spans="1:10" ht="14.25" x14ac:dyDescent="0.2">
      <c r="A630" s="35"/>
      <c r="B630" s="35"/>
      <c r="C630" s="35"/>
      <c r="D630" s="35"/>
      <c r="E630" s="35"/>
      <c r="F630" s="35"/>
      <c r="G630" s="35"/>
      <c r="H630" s="35"/>
      <c r="I630" s="35"/>
      <c r="J630" s="35"/>
    </row>
    <row r="631" spans="1:10" ht="15" x14ac:dyDescent="0.2">
      <c r="A631" s="32" t="s">
        <v>194</v>
      </c>
      <c r="B631" s="33" t="s">
        <v>1</v>
      </c>
      <c r="C631" s="32" t="s">
        <v>2</v>
      </c>
      <c r="D631" s="32" t="s">
        <v>3</v>
      </c>
      <c r="E631" s="60" t="s">
        <v>551</v>
      </c>
      <c r="F631" s="60"/>
      <c r="G631" s="34" t="s">
        <v>4</v>
      </c>
      <c r="H631" s="33" t="s">
        <v>5</v>
      </c>
      <c r="I631" s="33" t="s">
        <v>6</v>
      </c>
      <c r="J631" s="33" t="s">
        <v>7</v>
      </c>
    </row>
    <row r="632" spans="1:10" ht="25.5" x14ac:dyDescent="0.2">
      <c r="A632" s="35" t="s">
        <v>552</v>
      </c>
      <c r="B632" s="36" t="s">
        <v>140</v>
      </c>
      <c r="C632" s="35" t="s">
        <v>12</v>
      </c>
      <c r="D632" s="35" t="s">
        <v>141</v>
      </c>
      <c r="E632" s="64" t="s">
        <v>759</v>
      </c>
      <c r="F632" s="64"/>
      <c r="G632" s="37" t="s">
        <v>107</v>
      </c>
      <c r="H632" s="38">
        <v>1</v>
      </c>
      <c r="I632" s="39">
        <v>144</v>
      </c>
      <c r="J632" s="39">
        <v>144</v>
      </c>
    </row>
    <row r="633" spans="1:10" ht="14.25" x14ac:dyDescent="0.2">
      <c r="A633" s="40" t="s">
        <v>554</v>
      </c>
      <c r="B633" s="41" t="s">
        <v>625</v>
      </c>
      <c r="C633" s="40" t="s">
        <v>12</v>
      </c>
      <c r="D633" s="40" t="s">
        <v>626</v>
      </c>
      <c r="E633" s="62" t="s">
        <v>553</v>
      </c>
      <c r="F633" s="62"/>
      <c r="G633" s="42" t="s">
        <v>624</v>
      </c>
      <c r="H633" s="43">
        <v>10</v>
      </c>
      <c r="I633" s="44">
        <v>14.4</v>
      </c>
      <c r="J633" s="44">
        <v>144</v>
      </c>
    </row>
    <row r="634" spans="1:10" ht="14.25" x14ac:dyDescent="0.2">
      <c r="A634" s="50"/>
      <c r="B634" s="50"/>
      <c r="C634" s="50"/>
      <c r="D634" s="50"/>
      <c r="E634" s="50" t="s">
        <v>575</v>
      </c>
      <c r="F634" s="51">
        <v>90.1</v>
      </c>
      <c r="G634" s="50" t="s">
        <v>576</v>
      </c>
      <c r="H634" s="51">
        <v>0</v>
      </c>
      <c r="I634" s="50" t="s">
        <v>577</v>
      </c>
      <c r="J634" s="51">
        <v>90.1</v>
      </c>
    </row>
    <row r="635" spans="1:10" ht="25.5" x14ac:dyDescent="0.2">
      <c r="A635" s="50"/>
      <c r="B635" s="50"/>
      <c r="C635" s="50"/>
      <c r="D635" s="50"/>
      <c r="E635" s="50" t="s">
        <v>578</v>
      </c>
      <c r="F635" s="51">
        <v>0</v>
      </c>
      <c r="G635" s="50"/>
      <c r="H635" s="61" t="s">
        <v>579</v>
      </c>
      <c r="I635" s="61"/>
      <c r="J635" s="51">
        <v>144</v>
      </c>
    </row>
    <row r="636" spans="1:10" ht="14.25" x14ac:dyDescent="0.2">
      <c r="A636" s="35"/>
      <c r="B636" s="35"/>
      <c r="C636" s="35"/>
      <c r="D636" s="35"/>
      <c r="E636" s="35"/>
      <c r="F636" s="35"/>
      <c r="G636" s="35"/>
      <c r="H636" s="35"/>
      <c r="I636" s="35"/>
      <c r="J636" s="35"/>
    </row>
    <row r="637" spans="1:10" ht="15" x14ac:dyDescent="0.2">
      <c r="A637" s="32" t="s">
        <v>195</v>
      </c>
      <c r="B637" s="33" t="s">
        <v>1</v>
      </c>
      <c r="C637" s="32" t="s">
        <v>2</v>
      </c>
      <c r="D637" s="32" t="s">
        <v>3</v>
      </c>
      <c r="E637" s="60" t="s">
        <v>551</v>
      </c>
      <c r="F637" s="60"/>
      <c r="G637" s="34" t="s">
        <v>4</v>
      </c>
      <c r="H637" s="33" t="s">
        <v>5</v>
      </c>
      <c r="I637" s="33" t="s">
        <v>6</v>
      </c>
      <c r="J637" s="33" t="s">
        <v>7</v>
      </c>
    </row>
    <row r="638" spans="1:10" ht="51" x14ac:dyDescent="0.2">
      <c r="A638" s="35" t="s">
        <v>552</v>
      </c>
      <c r="B638" s="36" t="s">
        <v>162</v>
      </c>
      <c r="C638" s="35" t="s">
        <v>12</v>
      </c>
      <c r="D638" s="35" t="s">
        <v>163</v>
      </c>
      <c r="E638" s="64" t="s">
        <v>664</v>
      </c>
      <c r="F638" s="64"/>
      <c r="G638" s="37" t="s">
        <v>47</v>
      </c>
      <c r="H638" s="38">
        <v>1</v>
      </c>
      <c r="I638" s="39">
        <v>93.44</v>
      </c>
      <c r="J638" s="39">
        <v>93.44</v>
      </c>
    </row>
    <row r="639" spans="1:10" ht="25.5" x14ac:dyDescent="0.2">
      <c r="A639" s="40" t="s">
        <v>554</v>
      </c>
      <c r="B639" s="41" t="s">
        <v>973</v>
      </c>
      <c r="C639" s="40" t="s">
        <v>12</v>
      </c>
      <c r="D639" s="40" t="s">
        <v>974</v>
      </c>
      <c r="E639" s="62" t="s">
        <v>664</v>
      </c>
      <c r="F639" s="62"/>
      <c r="G639" s="42" t="s">
        <v>47</v>
      </c>
      <c r="H639" s="43">
        <v>0.53</v>
      </c>
      <c r="I639" s="44">
        <v>59.94</v>
      </c>
      <c r="J639" s="44">
        <v>31.76</v>
      </c>
    </row>
    <row r="640" spans="1:10" ht="14.25" x14ac:dyDescent="0.2">
      <c r="A640" s="40" t="s">
        <v>554</v>
      </c>
      <c r="B640" s="41" t="s">
        <v>939</v>
      </c>
      <c r="C640" s="40" t="s">
        <v>12</v>
      </c>
      <c r="D640" s="40" t="s">
        <v>940</v>
      </c>
      <c r="E640" s="62" t="s">
        <v>553</v>
      </c>
      <c r="F640" s="62"/>
      <c r="G640" s="42" t="s">
        <v>624</v>
      </c>
      <c r="H640" s="43">
        <v>0.55400000000000005</v>
      </c>
      <c r="I640" s="44">
        <v>14.98</v>
      </c>
      <c r="J640" s="44">
        <v>8.2899999999999991</v>
      </c>
    </row>
    <row r="641" spans="1:10" ht="14.25" x14ac:dyDescent="0.2">
      <c r="A641" s="40" t="s">
        <v>554</v>
      </c>
      <c r="B641" s="41" t="s">
        <v>665</v>
      </c>
      <c r="C641" s="40" t="s">
        <v>12</v>
      </c>
      <c r="D641" s="40" t="s">
        <v>666</v>
      </c>
      <c r="E641" s="62" t="s">
        <v>553</v>
      </c>
      <c r="F641" s="62"/>
      <c r="G641" s="42" t="s">
        <v>624</v>
      </c>
      <c r="H641" s="43">
        <v>3.0209999999999999</v>
      </c>
      <c r="I641" s="44">
        <v>17.53</v>
      </c>
      <c r="J641" s="44">
        <v>52.95</v>
      </c>
    </row>
    <row r="642" spans="1:10" ht="25.5" x14ac:dyDescent="0.2">
      <c r="A642" s="45" t="s">
        <v>557</v>
      </c>
      <c r="B642" s="46" t="s">
        <v>941</v>
      </c>
      <c r="C642" s="45" t="s">
        <v>12</v>
      </c>
      <c r="D642" s="45" t="s">
        <v>942</v>
      </c>
      <c r="E642" s="63" t="s">
        <v>560</v>
      </c>
      <c r="F642" s="63"/>
      <c r="G642" s="47" t="s">
        <v>684</v>
      </c>
      <c r="H642" s="48">
        <v>1.7000000000000001E-2</v>
      </c>
      <c r="I642" s="49">
        <v>6.65</v>
      </c>
      <c r="J642" s="49">
        <v>0.11</v>
      </c>
    </row>
    <row r="643" spans="1:10" ht="14.25" x14ac:dyDescent="0.2">
      <c r="A643" s="45" t="s">
        <v>557</v>
      </c>
      <c r="B643" s="46" t="s">
        <v>943</v>
      </c>
      <c r="C643" s="45" t="s">
        <v>12</v>
      </c>
      <c r="D643" s="45" t="s">
        <v>944</v>
      </c>
      <c r="E643" s="63" t="s">
        <v>560</v>
      </c>
      <c r="F643" s="63"/>
      <c r="G643" s="47" t="s">
        <v>148</v>
      </c>
      <c r="H643" s="48">
        <v>2.7E-2</v>
      </c>
      <c r="I643" s="49">
        <v>12.55</v>
      </c>
      <c r="J643" s="49">
        <v>0.33</v>
      </c>
    </row>
    <row r="644" spans="1:10" ht="14.25" x14ac:dyDescent="0.2">
      <c r="A644" s="50"/>
      <c r="B644" s="50"/>
      <c r="C644" s="50"/>
      <c r="D644" s="50"/>
      <c r="E644" s="50" t="s">
        <v>575</v>
      </c>
      <c r="F644" s="51">
        <v>48.29</v>
      </c>
      <c r="G644" s="50" t="s">
        <v>576</v>
      </c>
      <c r="H644" s="51">
        <v>0</v>
      </c>
      <c r="I644" s="50" t="s">
        <v>577</v>
      </c>
      <c r="J644" s="51">
        <v>48.29</v>
      </c>
    </row>
    <row r="645" spans="1:10" ht="25.5" x14ac:dyDescent="0.2">
      <c r="A645" s="50"/>
      <c r="B645" s="50"/>
      <c r="C645" s="50"/>
      <c r="D645" s="50"/>
      <c r="E645" s="50" t="s">
        <v>578</v>
      </c>
      <c r="F645" s="51">
        <v>0</v>
      </c>
      <c r="G645" s="50"/>
      <c r="H645" s="61" t="s">
        <v>579</v>
      </c>
      <c r="I645" s="61"/>
      <c r="J645" s="51">
        <v>93.44</v>
      </c>
    </row>
    <row r="646" spans="1:10" ht="14.25" x14ac:dyDescent="0.2">
      <c r="A646" s="35"/>
      <c r="B646" s="35"/>
      <c r="C646" s="35"/>
      <c r="D646" s="35"/>
      <c r="E646" s="35"/>
      <c r="F646" s="35"/>
      <c r="G646" s="35"/>
      <c r="H646" s="35"/>
      <c r="I646" s="35"/>
      <c r="J646" s="35"/>
    </row>
    <row r="647" spans="1:10" ht="15" x14ac:dyDescent="0.2">
      <c r="A647" s="32" t="s">
        <v>196</v>
      </c>
      <c r="B647" s="33" t="s">
        <v>1</v>
      </c>
      <c r="C647" s="32" t="s">
        <v>2</v>
      </c>
      <c r="D647" s="32" t="s">
        <v>3</v>
      </c>
      <c r="E647" s="60" t="s">
        <v>551</v>
      </c>
      <c r="F647" s="60"/>
      <c r="G647" s="34" t="s">
        <v>4</v>
      </c>
      <c r="H647" s="33" t="s">
        <v>5</v>
      </c>
      <c r="I647" s="33" t="s">
        <v>6</v>
      </c>
      <c r="J647" s="33" t="s">
        <v>7</v>
      </c>
    </row>
    <row r="648" spans="1:10" ht="38.25" x14ac:dyDescent="0.2">
      <c r="A648" s="35" t="s">
        <v>552</v>
      </c>
      <c r="B648" s="36" t="s">
        <v>146</v>
      </c>
      <c r="C648" s="35" t="s">
        <v>12</v>
      </c>
      <c r="D648" s="35" t="s">
        <v>147</v>
      </c>
      <c r="E648" s="64" t="s">
        <v>664</v>
      </c>
      <c r="F648" s="64"/>
      <c r="G648" s="37" t="s">
        <v>148</v>
      </c>
      <c r="H648" s="38">
        <v>1</v>
      </c>
      <c r="I648" s="39">
        <v>10.4</v>
      </c>
      <c r="J648" s="39">
        <v>10.4</v>
      </c>
    </row>
    <row r="649" spans="1:10" ht="25.5" x14ac:dyDescent="0.2">
      <c r="A649" s="40" t="s">
        <v>554</v>
      </c>
      <c r="B649" s="41" t="s">
        <v>947</v>
      </c>
      <c r="C649" s="40" t="s">
        <v>12</v>
      </c>
      <c r="D649" s="40" t="s">
        <v>948</v>
      </c>
      <c r="E649" s="62" t="s">
        <v>664</v>
      </c>
      <c r="F649" s="62"/>
      <c r="G649" s="42" t="s">
        <v>148</v>
      </c>
      <c r="H649" s="43">
        <v>1</v>
      </c>
      <c r="I649" s="44">
        <v>7.33</v>
      </c>
      <c r="J649" s="44">
        <v>7.33</v>
      </c>
    </row>
    <row r="650" spans="1:10" ht="14.25" x14ac:dyDescent="0.2">
      <c r="A650" s="40" t="s">
        <v>554</v>
      </c>
      <c r="B650" s="41" t="s">
        <v>949</v>
      </c>
      <c r="C650" s="40" t="s">
        <v>12</v>
      </c>
      <c r="D650" s="40" t="s">
        <v>950</v>
      </c>
      <c r="E650" s="62" t="s">
        <v>553</v>
      </c>
      <c r="F650" s="62"/>
      <c r="G650" s="42" t="s">
        <v>624</v>
      </c>
      <c r="H650" s="43">
        <v>2.0899999999999998E-2</v>
      </c>
      <c r="I650" s="44">
        <v>13.9</v>
      </c>
      <c r="J650" s="44">
        <v>0.28999999999999998</v>
      </c>
    </row>
    <row r="651" spans="1:10" ht="14.25" x14ac:dyDescent="0.2">
      <c r="A651" s="40" t="s">
        <v>554</v>
      </c>
      <c r="B651" s="41" t="s">
        <v>951</v>
      </c>
      <c r="C651" s="40" t="s">
        <v>12</v>
      </c>
      <c r="D651" s="40" t="s">
        <v>952</v>
      </c>
      <c r="E651" s="62" t="s">
        <v>553</v>
      </c>
      <c r="F651" s="62"/>
      <c r="G651" s="42" t="s">
        <v>624</v>
      </c>
      <c r="H651" s="43">
        <v>0.1278</v>
      </c>
      <c r="I651" s="44">
        <v>18.98</v>
      </c>
      <c r="J651" s="44">
        <v>2.42</v>
      </c>
    </row>
    <row r="652" spans="1:10" ht="14.25" x14ac:dyDescent="0.2">
      <c r="A652" s="45" t="s">
        <v>557</v>
      </c>
      <c r="B652" s="46" t="s">
        <v>953</v>
      </c>
      <c r="C652" s="45" t="s">
        <v>12</v>
      </c>
      <c r="D652" s="45" t="s">
        <v>954</v>
      </c>
      <c r="E652" s="63" t="s">
        <v>560</v>
      </c>
      <c r="F652" s="63"/>
      <c r="G652" s="47" t="s">
        <v>148</v>
      </c>
      <c r="H652" s="48">
        <v>2.5000000000000001E-2</v>
      </c>
      <c r="I652" s="49">
        <v>10</v>
      </c>
      <c r="J652" s="49">
        <v>0.25</v>
      </c>
    </row>
    <row r="653" spans="1:10" ht="25.5" x14ac:dyDescent="0.2">
      <c r="A653" s="45" t="s">
        <v>557</v>
      </c>
      <c r="B653" s="46" t="s">
        <v>955</v>
      </c>
      <c r="C653" s="45" t="s">
        <v>12</v>
      </c>
      <c r="D653" s="45" t="s">
        <v>956</v>
      </c>
      <c r="E653" s="63" t="s">
        <v>560</v>
      </c>
      <c r="F653" s="63"/>
      <c r="G653" s="47" t="s">
        <v>38</v>
      </c>
      <c r="H653" s="48">
        <v>0.74299999999999999</v>
      </c>
      <c r="I653" s="49">
        <v>0.15</v>
      </c>
      <c r="J653" s="49">
        <v>0.11</v>
      </c>
    </row>
    <row r="654" spans="1:10" ht="14.25" x14ac:dyDescent="0.2">
      <c r="A654" s="50"/>
      <c r="B654" s="50"/>
      <c r="C654" s="50"/>
      <c r="D654" s="50"/>
      <c r="E654" s="50" t="s">
        <v>575</v>
      </c>
      <c r="F654" s="51">
        <v>2.21</v>
      </c>
      <c r="G654" s="50" t="s">
        <v>576</v>
      </c>
      <c r="H654" s="51">
        <v>0</v>
      </c>
      <c r="I654" s="50" t="s">
        <v>577</v>
      </c>
      <c r="J654" s="51">
        <v>2.21</v>
      </c>
    </row>
    <row r="655" spans="1:10" ht="25.5" x14ac:dyDescent="0.2">
      <c r="A655" s="50"/>
      <c r="B655" s="50"/>
      <c r="C655" s="50"/>
      <c r="D655" s="50"/>
      <c r="E655" s="50" t="s">
        <v>578</v>
      </c>
      <c r="F655" s="51">
        <v>0</v>
      </c>
      <c r="G655" s="50"/>
      <c r="H655" s="61" t="s">
        <v>579</v>
      </c>
      <c r="I655" s="61"/>
      <c r="J655" s="51">
        <v>10.4</v>
      </c>
    </row>
    <row r="656" spans="1:10" ht="14.25" x14ac:dyDescent="0.2">
      <c r="A656" s="35"/>
      <c r="B656" s="35"/>
      <c r="C656" s="35"/>
      <c r="D656" s="35"/>
      <c r="E656" s="35"/>
      <c r="F656" s="35"/>
      <c r="G656" s="35"/>
      <c r="H656" s="35"/>
      <c r="I656" s="35"/>
      <c r="J656" s="35"/>
    </row>
    <row r="657" spans="1:10" ht="15" x14ac:dyDescent="0.2">
      <c r="A657" s="32" t="s">
        <v>197</v>
      </c>
      <c r="B657" s="33" t="s">
        <v>1</v>
      </c>
      <c r="C657" s="32" t="s">
        <v>2</v>
      </c>
      <c r="D657" s="32" t="s">
        <v>3</v>
      </c>
      <c r="E657" s="60" t="s">
        <v>551</v>
      </c>
      <c r="F657" s="60"/>
      <c r="G657" s="34" t="s">
        <v>4</v>
      </c>
      <c r="H657" s="33" t="s">
        <v>5</v>
      </c>
      <c r="I657" s="33" t="s">
        <v>6</v>
      </c>
      <c r="J657" s="33" t="s">
        <v>7</v>
      </c>
    </row>
    <row r="658" spans="1:10" ht="25.5" x14ac:dyDescent="0.2">
      <c r="A658" s="35" t="s">
        <v>552</v>
      </c>
      <c r="B658" s="36" t="s">
        <v>150</v>
      </c>
      <c r="C658" s="35" t="s">
        <v>12</v>
      </c>
      <c r="D658" s="35" t="s">
        <v>151</v>
      </c>
      <c r="E658" s="64" t="s">
        <v>664</v>
      </c>
      <c r="F658" s="64"/>
      <c r="G658" s="37" t="s">
        <v>107</v>
      </c>
      <c r="H658" s="38">
        <v>1</v>
      </c>
      <c r="I658" s="39">
        <v>146.13999999999999</v>
      </c>
      <c r="J658" s="39">
        <v>146.13999999999999</v>
      </c>
    </row>
    <row r="659" spans="1:10" ht="25.5" x14ac:dyDescent="0.2">
      <c r="A659" s="40" t="s">
        <v>554</v>
      </c>
      <c r="B659" s="41" t="s">
        <v>957</v>
      </c>
      <c r="C659" s="40" t="s">
        <v>12</v>
      </c>
      <c r="D659" s="40" t="s">
        <v>958</v>
      </c>
      <c r="E659" s="62" t="s">
        <v>879</v>
      </c>
      <c r="F659" s="62"/>
      <c r="G659" s="42" t="s">
        <v>880</v>
      </c>
      <c r="H659" s="43">
        <v>0.67200000000000004</v>
      </c>
      <c r="I659" s="44">
        <v>1.6</v>
      </c>
      <c r="J659" s="44">
        <v>1.07</v>
      </c>
    </row>
    <row r="660" spans="1:10" ht="25.5" x14ac:dyDescent="0.2">
      <c r="A660" s="40" t="s">
        <v>554</v>
      </c>
      <c r="B660" s="41" t="s">
        <v>959</v>
      </c>
      <c r="C660" s="40" t="s">
        <v>12</v>
      </c>
      <c r="D660" s="40" t="s">
        <v>960</v>
      </c>
      <c r="E660" s="62" t="s">
        <v>879</v>
      </c>
      <c r="F660" s="62"/>
      <c r="G660" s="42" t="s">
        <v>893</v>
      </c>
      <c r="H660" s="43">
        <v>1.1739999999999999</v>
      </c>
      <c r="I660" s="44">
        <v>0.28999999999999998</v>
      </c>
      <c r="J660" s="44">
        <v>0.34</v>
      </c>
    </row>
    <row r="661" spans="1:10" ht="14.25" x14ac:dyDescent="0.2">
      <c r="A661" s="40" t="s">
        <v>554</v>
      </c>
      <c r="B661" s="41" t="s">
        <v>665</v>
      </c>
      <c r="C661" s="40" t="s">
        <v>12</v>
      </c>
      <c r="D661" s="40" t="s">
        <v>666</v>
      </c>
      <c r="E661" s="62" t="s">
        <v>553</v>
      </c>
      <c r="F661" s="62"/>
      <c r="G661" s="42" t="s">
        <v>624</v>
      </c>
      <c r="H661" s="43">
        <v>1.8460000000000001</v>
      </c>
      <c r="I661" s="44">
        <v>17.53</v>
      </c>
      <c r="J661" s="44">
        <v>32.36</v>
      </c>
    </row>
    <row r="662" spans="1:10" ht="14.25" x14ac:dyDescent="0.2">
      <c r="A662" s="40" t="s">
        <v>554</v>
      </c>
      <c r="B662" s="41" t="s">
        <v>900</v>
      </c>
      <c r="C662" s="40" t="s">
        <v>12</v>
      </c>
      <c r="D662" s="40" t="s">
        <v>901</v>
      </c>
      <c r="E662" s="62" t="s">
        <v>553</v>
      </c>
      <c r="F662" s="62"/>
      <c r="G662" s="42" t="s">
        <v>624</v>
      </c>
      <c r="H662" s="43">
        <v>1.8460000000000001</v>
      </c>
      <c r="I662" s="44">
        <v>17.68</v>
      </c>
      <c r="J662" s="44">
        <v>32.630000000000003</v>
      </c>
    </row>
    <row r="663" spans="1:10" ht="14.25" x14ac:dyDescent="0.2">
      <c r="A663" s="40" t="s">
        <v>554</v>
      </c>
      <c r="B663" s="41" t="s">
        <v>625</v>
      </c>
      <c r="C663" s="40" t="s">
        <v>12</v>
      </c>
      <c r="D663" s="40" t="s">
        <v>626</v>
      </c>
      <c r="E663" s="62" t="s">
        <v>553</v>
      </c>
      <c r="F663" s="62"/>
      <c r="G663" s="42" t="s">
        <v>624</v>
      </c>
      <c r="H663" s="43">
        <v>5.5380000000000003</v>
      </c>
      <c r="I663" s="44">
        <v>14.4</v>
      </c>
      <c r="J663" s="44">
        <v>79.739999999999995</v>
      </c>
    </row>
    <row r="664" spans="1:10" ht="14.25" x14ac:dyDescent="0.2">
      <c r="A664" s="50"/>
      <c r="B664" s="50"/>
      <c r="C664" s="50"/>
      <c r="D664" s="50"/>
      <c r="E664" s="50" t="s">
        <v>575</v>
      </c>
      <c r="F664" s="51">
        <v>94.72</v>
      </c>
      <c r="G664" s="50" t="s">
        <v>576</v>
      </c>
      <c r="H664" s="51">
        <v>0</v>
      </c>
      <c r="I664" s="50" t="s">
        <v>577</v>
      </c>
      <c r="J664" s="51">
        <v>94.72</v>
      </c>
    </row>
    <row r="665" spans="1:10" ht="25.5" x14ac:dyDescent="0.2">
      <c r="A665" s="50"/>
      <c r="B665" s="50"/>
      <c r="C665" s="50"/>
      <c r="D665" s="50"/>
      <c r="E665" s="50" t="s">
        <v>578</v>
      </c>
      <c r="F665" s="51">
        <v>0</v>
      </c>
      <c r="G665" s="50"/>
      <c r="H665" s="61" t="s">
        <v>579</v>
      </c>
      <c r="I665" s="61"/>
      <c r="J665" s="51">
        <v>146.13999999999999</v>
      </c>
    </row>
    <row r="666" spans="1:10" ht="14.25" x14ac:dyDescent="0.2">
      <c r="A666" s="35"/>
      <c r="B666" s="35"/>
      <c r="C666" s="35"/>
      <c r="D666" s="35"/>
      <c r="E666" s="35"/>
      <c r="F666" s="35"/>
      <c r="G666" s="35"/>
      <c r="H666" s="35"/>
      <c r="I666" s="35"/>
      <c r="J666" s="35"/>
    </row>
    <row r="667" spans="1:10" ht="15" x14ac:dyDescent="0.2">
      <c r="A667" s="32" t="s">
        <v>198</v>
      </c>
      <c r="B667" s="33" t="s">
        <v>1</v>
      </c>
      <c r="C667" s="32" t="s">
        <v>2</v>
      </c>
      <c r="D667" s="32" t="s">
        <v>3</v>
      </c>
      <c r="E667" s="60" t="s">
        <v>551</v>
      </c>
      <c r="F667" s="60"/>
      <c r="G667" s="34" t="s">
        <v>4</v>
      </c>
      <c r="H667" s="33" t="s">
        <v>5</v>
      </c>
      <c r="I667" s="33" t="s">
        <v>6</v>
      </c>
      <c r="J667" s="33" t="s">
        <v>7</v>
      </c>
    </row>
    <row r="668" spans="1:10" ht="38.25" x14ac:dyDescent="0.2">
      <c r="A668" s="35" t="s">
        <v>552</v>
      </c>
      <c r="B668" s="36" t="s">
        <v>153</v>
      </c>
      <c r="C668" s="35" t="s">
        <v>12</v>
      </c>
      <c r="D668" s="35" t="s">
        <v>154</v>
      </c>
      <c r="E668" s="64" t="s">
        <v>664</v>
      </c>
      <c r="F668" s="64"/>
      <c r="G668" s="37" t="s">
        <v>107</v>
      </c>
      <c r="H668" s="38">
        <v>1</v>
      </c>
      <c r="I668" s="39">
        <v>303.16000000000003</v>
      </c>
      <c r="J668" s="39">
        <v>303.16000000000003</v>
      </c>
    </row>
    <row r="669" spans="1:10" ht="38.25" x14ac:dyDescent="0.2">
      <c r="A669" s="40" t="s">
        <v>554</v>
      </c>
      <c r="B669" s="41" t="s">
        <v>961</v>
      </c>
      <c r="C669" s="40" t="s">
        <v>12</v>
      </c>
      <c r="D669" s="40" t="s">
        <v>962</v>
      </c>
      <c r="E669" s="62" t="s">
        <v>879</v>
      </c>
      <c r="F669" s="62"/>
      <c r="G669" s="42" t="s">
        <v>880</v>
      </c>
      <c r="H669" s="43">
        <v>0.76</v>
      </c>
      <c r="I669" s="44">
        <v>1.64</v>
      </c>
      <c r="J669" s="44">
        <v>1.24</v>
      </c>
    </row>
    <row r="670" spans="1:10" ht="38.25" x14ac:dyDescent="0.2">
      <c r="A670" s="40" t="s">
        <v>554</v>
      </c>
      <c r="B670" s="41" t="s">
        <v>963</v>
      </c>
      <c r="C670" s="40" t="s">
        <v>12</v>
      </c>
      <c r="D670" s="40" t="s">
        <v>964</v>
      </c>
      <c r="E670" s="62" t="s">
        <v>879</v>
      </c>
      <c r="F670" s="62"/>
      <c r="G670" s="42" t="s">
        <v>893</v>
      </c>
      <c r="H670" s="43">
        <v>0.72</v>
      </c>
      <c r="I670" s="44">
        <v>0.28999999999999998</v>
      </c>
      <c r="J670" s="44">
        <v>0.2</v>
      </c>
    </row>
    <row r="671" spans="1:10" ht="14.25" x14ac:dyDescent="0.2">
      <c r="A671" s="40" t="s">
        <v>554</v>
      </c>
      <c r="B671" s="41" t="s">
        <v>625</v>
      </c>
      <c r="C671" s="40" t="s">
        <v>12</v>
      </c>
      <c r="D671" s="40" t="s">
        <v>626</v>
      </c>
      <c r="E671" s="62" t="s">
        <v>553</v>
      </c>
      <c r="F671" s="62"/>
      <c r="G671" s="42" t="s">
        <v>624</v>
      </c>
      <c r="H671" s="43">
        <v>2.34</v>
      </c>
      <c r="I671" s="44">
        <v>14.4</v>
      </c>
      <c r="J671" s="44">
        <v>33.69</v>
      </c>
    </row>
    <row r="672" spans="1:10" ht="25.5" x14ac:dyDescent="0.2">
      <c r="A672" s="40" t="s">
        <v>554</v>
      </c>
      <c r="B672" s="41" t="s">
        <v>965</v>
      </c>
      <c r="C672" s="40" t="s">
        <v>12</v>
      </c>
      <c r="D672" s="40" t="s">
        <v>966</v>
      </c>
      <c r="E672" s="62" t="s">
        <v>553</v>
      </c>
      <c r="F672" s="62"/>
      <c r="G672" s="42" t="s">
        <v>624</v>
      </c>
      <c r="H672" s="43">
        <v>1.48</v>
      </c>
      <c r="I672" s="44">
        <v>19.309999999999999</v>
      </c>
      <c r="J672" s="44">
        <v>28.57</v>
      </c>
    </row>
    <row r="673" spans="1:10" ht="25.5" x14ac:dyDescent="0.2">
      <c r="A673" s="45" t="s">
        <v>557</v>
      </c>
      <c r="B673" s="46" t="s">
        <v>967</v>
      </c>
      <c r="C673" s="45" t="s">
        <v>12</v>
      </c>
      <c r="D673" s="45" t="s">
        <v>968</v>
      </c>
      <c r="E673" s="63" t="s">
        <v>560</v>
      </c>
      <c r="F673" s="63"/>
      <c r="G673" s="47" t="s">
        <v>107</v>
      </c>
      <c r="H673" s="48">
        <v>0.82699999999999996</v>
      </c>
      <c r="I673" s="49">
        <v>45</v>
      </c>
      <c r="J673" s="49">
        <v>37.21</v>
      </c>
    </row>
    <row r="674" spans="1:10" ht="14.25" x14ac:dyDescent="0.2">
      <c r="A674" s="45" t="s">
        <v>557</v>
      </c>
      <c r="B674" s="46" t="s">
        <v>969</v>
      </c>
      <c r="C674" s="45" t="s">
        <v>12</v>
      </c>
      <c r="D674" s="45" t="s">
        <v>970</v>
      </c>
      <c r="E674" s="63" t="s">
        <v>560</v>
      </c>
      <c r="F674" s="63"/>
      <c r="G674" s="47" t="s">
        <v>148</v>
      </c>
      <c r="H674" s="48">
        <v>212.02</v>
      </c>
      <c r="I674" s="49">
        <v>0.65</v>
      </c>
      <c r="J674" s="49">
        <v>137.81</v>
      </c>
    </row>
    <row r="675" spans="1:10" ht="25.5" x14ac:dyDescent="0.2">
      <c r="A675" s="45" t="s">
        <v>557</v>
      </c>
      <c r="B675" s="46" t="s">
        <v>971</v>
      </c>
      <c r="C675" s="45" t="s">
        <v>12</v>
      </c>
      <c r="D675" s="45" t="s">
        <v>972</v>
      </c>
      <c r="E675" s="63" t="s">
        <v>560</v>
      </c>
      <c r="F675" s="63"/>
      <c r="G675" s="47" t="s">
        <v>107</v>
      </c>
      <c r="H675" s="48">
        <v>0.57799999999999996</v>
      </c>
      <c r="I675" s="49">
        <v>111.5</v>
      </c>
      <c r="J675" s="49">
        <v>64.44</v>
      </c>
    </row>
    <row r="676" spans="1:10" ht="14.25" x14ac:dyDescent="0.2">
      <c r="A676" s="50"/>
      <c r="B676" s="50"/>
      <c r="C676" s="50"/>
      <c r="D676" s="50"/>
      <c r="E676" s="50" t="s">
        <v>575</v>
      </c>
      <c r="F676" s="51">
        <v>42.71</v>
      </c>
      <c r="G676" s="50" t="s">
        <v>576</v>
      </c>
      <c r="H676" s="51">
        <v>0</v>
      </c>
      <c r="I676" s="50" t="s">
        <v>577</v>
      </c>
      <c r="J676" s="51">
        <v>42.71</v>
      </c>
    </row>
    <row r="677" spans="1:10" ht="25.5" x14ac:dyDescent="0.2">
      <c r="A677" s="50"/>
      <c r="B677" s="50"/>
      <c r="C677" s="50"/>
      <c r="D677" s="50"/>
      <c r="E677" s="50" t="s">
        <v>578</v>
      </c>
      <c r="F677" s="51">
        <v>0</v>
      </c>
      <c r="G677" s="50"/>
      <c r="H677" s="61" t="s">
        <v>579</v>
      </c>
      <c r="I677" s="61"/>
      <c r="J677" s="51">
        <v>303.16000000000003</v>
      </c>
    </row>
    <row r="678" spans="1:10" ht="14.25" x14ac:dyDescent="0.2">
      <c r="A678" s="35"/>
      <c r="B678" s="35"/>
      <c r="C678" s="35"/>
      <c r="D678" s="35"/>
      <c r="E678" s="35"/>
      <c r="F678" s="35"/>
      <c r="G678" s="35"/>
      <c r="H678" s="35"/>
      <c r="I678" s="35"/>
      <c r="J678" s="35"/>
    </row>
    <row r="679" spans="1:10" ht="15" x14ac:dyDescent="0.2">
      <c r="A679" s="32" t="s">
        <v>199</v>
      </c>
      <c r="B679" s="33" t="s">
        <v>1</v>
      </c>
      <c r="C679" s="32" t="s">
        <v>2</v>
      </c>
      <c r="D679" s="32" t="s">
        <v>3</v>
      </c>
      <c r="E679" s="60" t="s">
        <v>551</v>
      </c>
      <c r="F679" s="60"/>
      <c r="G679" s="34" t="s">
        <v>4</v>
      </c>
      <c r="H679" s="33" t="s">
        <v>5</v>
      </c>
      <c r="I679" s="33" t="s">
        <v>6</v>
      </c>
      <c r="J679" s="33" t="s">
        <v>7</v>
      </c>
    </row>
    <row r="680" spans="1:10" ht="25.5" x14ac:dyDescent="0.2">
      <c r="A680" s="35" t="s">
        <v>552</v>
      </c>
      <c r="B680" s="36" t="s">
        <v>156</v>
      </c>
      <c r="C680" s="35" t="s">
        <v>12</v>
      </c>
      <c r="D680" s="35" t="s">
        <v>157</v>
      </c>
      <c r="E680" s="64" t="s">
        <v>664</v>
      </c>
      <c r="F680" s="64"/>
      <c r="G680" s="37" t="s">
        <v>107</v>
      </c>
      <c r="H680" s="38">
        <v>1</v>
      </c>
      <c r="I680" s="39">
        <v>397.24</v>
      </c>
      <c r="J680" s="39">
        <v>397.24</v>
      </c>
    </row>
    <row r="681" spans="1:10" ht="38.25" x14ac:dyDescent="0.2">
      <c r="A681" s="40" t="s">
        <v>554</v>
      </c>
      <c r="B681" s="41" t="s">
        <v>961</v>
      </c>
      <c r="C681" s="40" t="s">
        <v>12</v>
      </c>
      <c r="D681" s="40" t="s">
        <v>962</v>
      </c>
      <c r="E681" s="62" t="s">
        <v>879</v>
      </c>
      <c r="F681" s="62"/>
      <c r="G681" s="42" t="s">
        <v>880</v>
      </c>
      <c r="H681" s="43">
        <v>0.75</v>
      </c>
      <c r="I681" s="44">
        <v>1.64</v>
      </c>
      <c r="J681" s="44">
        <v>1.23</v>
      </c>
    </row>
    <row r="682" spans="1:10" ht="38.25" x14ac:dyDescent="0.2">
      <c r="A682" s="40" t="s">
        <v>554</v>
      </c>
      <c r="B682" s="41" t="s">
        <v>963</v>
      </c>
      <c r="C682" s="40" t="s">
        <v>12</v>
      </c>
      <c r="D682" s="40" t="s">
        <v>964</v>
      </c>
      <c r="E682" s="62" t="s">
        <v>879</v>
      </c>
      <c r="F682" s="62"/>
      <c r="G682" s="42" t="s">
        <v>893</v>
      </c>
      <c r="H682" s="43">
        <v>0.71</v>
      </c>
      <c r="I682" s="44">
        <v>0.28999999999999998</v>
      </c>
      <c r="J682" s="44">
        <v>0.2</v>
      </c>
    </row>
    <row r="683" spans="1:10" ht="14.25" x14ac:dyDescent="0.2">
      <c r="A683" s="40" t="s">
        <v>554</v>
      </c>
      <c r="B683" s="41" t="s">
        <v>625</v>
      </c>
      <c r="C683" s="40" t="s">
        <v>12</v>
      </c>
      <c r="D683" s="40" t="s">
        <v>626</v>
      </c>
      <c r="E683" s="62" t="s">
        <v>553</v>
      </c>
      <c r="F683" s="62"/>
      <c r="G683" s="42" t="s">
        <v>624</v>
      </c>
      <c r="H683" s="43">
        <v>2.31</v>
      </c>
      <c r="I683" s="44">
        <v>14.4</v>
      </c>
      <c r="J683" s="44">
        <v>33.26</v>
      </c>
    </row>
    <row r="684" spans="1:10" ht="25.5" x14ac:dyDescent="0.2">
      <c r="A684" s="40" t="s">
        <v>554</v>
      </c>
      <c r="B684" s="41" t="s">
        <v>965</v>
      </c>
      <c r="C684" s="40" t="s">
        <v>12</v>
      </c>
      <c r="D684" s="40" t="s">
        <v>966</v>
      </c>
      <c r="E684" s="62" t="s">
        <v>553</v>
      </c>
      <c r="F684" s="62"/>
      <c r="G684" s="42" t="s">
        <v>624</v>
      </c>
      <c r="H684" s="43">
        <v>1.46</v>
      </c>
      <c r="I684" s="44">
        <v>19.309999999999999</v>
      </c>
      <c r="J684" s="44">
        <v>28.19</v>
      </c>
    </row>
    <row r="685" spans="1:10" ht="25.5" x14ac:dyDescent="0.2">
      <c r="A685" s="45" t="s">
        <v>557</v>
      </c>
      <c r="B685" s="46" t="s">
        <v>967</v>
      </c>
      <c r="C685" s="45" t="s">
        <v>12</v>
      </c>
      <c r="D685" s="45" t="s">
        <v>968</v>
      </c>
      <c r="E685" s="63" t="s">
        <v>560</v>
      </c>
      <c r="F685" s="63"/>
      <c r="G685" s="47" t="s">
        <v>107</v>
      </c>
      <c r="H685" s="48">
        <v>0.72299999999999998</v>
      </c>
      <c r="I685" s="49">
        <v>45</v>
      </c>
      <c r="J685" s="49">
        <v>32.53</v>
      </c>
    </row>
    <row r="686" spans="1:10" ht="14.25" x14ac:dyDescent="0.2">
      <c r="A686" s="45" t="s">
        <v>557</v>
      </c>
      <c r="B686" s="46" t="s">
        <v>969</v>
      </c>
      <c r="C686" s="45" t="s">
        <v>12</v>
      </c>
      <c r="D686" s="45" t="s">
        <v>970</v>
      </c>
      <c r="E686" s="63" t="s">
        <v>560</v>
      </c>
      <c r="F686" s="63"/>
      <c r="G686" s="47" t="s">
        <v>148</v>
      </c>
      <c r="H686" s="48">
        <v>362.66</v>
      </c>
      <c r="I686" s="49">
        <v>0.65</v>
      </c>
      <c r="J686" s="49">
        <v>235.72</v>
      </c>
    </row>
    <row r="687" spans="1:10" ht="25.5" x14ac:dyDescent="0.2">
      <c r="A687" s="45" t="s">
        <v>557</v>
      </c>
      <c r="B687" s="46" t="s">
        <v>971</v>
      </c>
      <c r="C687" s="45" t="s">
        <v>12</v>
      </c>
      <c r="D687" s="45" t="s">
        <v>972</v>
      </c>
      <c r="E687" s="63" t="s">
        <v>560</v>
      </c>
      <c r="F687" s="63"/>
      <c r="G687" s="47" t="s">
        <v>107</v>
      </c>
      <c r="H687" s="48">
        <v>0.59299999999999997</v>
      </c>
      <c r="I687" s="49">
        <v>111.5</v>
      </c>
      <c r="J687" s="49">
        <v>66.11</v>
      </c>
    </row>
    <row r="688" spans="1:10" ht="14.25" x14ac:dyDescent="0.2">
      <c r="A688" s="50"/>
      <c r="B688" s="50"/>
      <c r="C688" s="50"/>
      <c r="D688" s="50"/>
      <c r="E688" s="50" t="s">
        <v>575</v>
      </c>
      <c r="F688" s="51">
        <v>42.15</v>
      </c>
      <c r="G688" s="50" t="s">
        <v>576</v>
      </c>
      <c r="H688" s="51">
        <v>0</v>
      </c>
      <c r="I688" s="50" t="s">
        <v>577</v>
      </c>
      <c r="J688" s="51">
        <v>42.15</v>
      </c>
    </row>
    <row r="689" spans="1:10" ht="25.5" x14ac:dyDescent="0.2">
      <c r="A689" s="50"/>
      <c r="B689" s="50"/>
      <c r="C689" s="50"/>
      <c r="D689" s="50"/>
      <c r="E689" s="50" t="s">
        <v>578</v>
      </c>
      <c r="F689" s="51">
        <v>0</v>
      </c>
      <c r="G689" s="50"/>
      <c r="H689" s="61" t="s">
        <v>579</v>
      </c>
      <c r="I689" s="61"/>
      <c r="J689" s="51">
        <v>397.24</v>
      </c>
    </row>
    <row r="690" spans="1:10" ht="14.25" x14ac:dyDescent="0.2">
      <c r="A690" s="35"/>
      <c r="B690" s="35"/>
      <c r="C690" s="35"/>
      <c r="D690" s="35"/>
      <c r="E690" s="35"/>
      <c r="F690" s="35"/>
      <c r="G690" s="35"/>
      <c r="H690" s="35"/>
      <c r="I690" s="35"/>
      <c r="J690" s="35"/>
    </row>
    <row r="691" spans="1:10" ht="15" x14ac:dyDescent="0.2">
      <c r="A691" s="32" t="s">
        <v>200</v>
      </c>
      <c r="B691" s="33" t="s">
        <v>1</v>
      </c>
      <c r="C691" s="32" t="s">
        <v>2</v>
      </c>
      <c r="D691" s="32" t="s">
        <v>3</v>
      </c>
      <c r="E691" s="60" t="s">
        <v>551</v>
      </c>
      <c r="F691" s="60"/>
      <c r="G691" s="34" t="s">
        <v>4</v>
      </c>
      <c r="H691" s="33" t="s">
        <v>5</v>
      </c>
      <c r="I691" s="33" t="s">
        <v>6</v>
      </c>
      <c r="J691" s="33" t="s">
        <v>7</v>
      </c>
    </row>
    <row r="692" spans="1:10" ht="25.5" x14ac:dyDescent="0.2">
      <c r="A692" s="35" t="s">
        <v>552</v>
      </c>
      <c r="B692" s="36" t="s">
        <v>118</v>
      </c>
      <c r="C692" s="35" t="s">
        <v>12</v>
      </c>
      <c r="D692" s="35" t="s">
        <v>119</v>
      </c>
      <c r="E692" s="64" t="s">
        <v>759</v>
      </c>
      <c r="F692" s="64"/>
      <c r="G692" s="37" t="s">
        <v>120</v>
      </c>
      <c r="H692" s="38">
        <v>1</v>
      </c>
      <c r="I692" s="39">
        <v>1.64</v>
      </c>
      <c r="J692" s="39">
        <v>1.64</v>
      </c>
    </row>
    <row r="693" spans="1:10" ht="51" x14ac:dyDescent="0.2">
      <c r="A693" s="40" t="s">
        <v>554</v>
      </c>
      <c r="B693" s="41" t="s">
        <v>910</v>
      </c>
      <c r="C693" s="40" t="s">
        <v>12</v>
      </c>
      <c r="D693" s="40" t="s">
        <v>911</v>
      </c>
      <c r="E693" s="62" t="s">
        <v>879</v>
      </c>
      <c r="F693" s="62"/>
      <c r="G693" s="42" t="s">
        <v>880</v>
      </c>
      <c r="H693" s="43">
        <v>1.042E-2</v>
      </c>
      <c r="I693" s="44">
        <v>148.76</v>
      </c>
      <c r="J693" s="44">
        <v>1.55</v>
      </c>
    </row>
    <row r="694" spans="1:10" ht="51" x14ac:dyDescent="0.2">
      <c r="A694" s="40" t="s">
        <v>554</v>
      </c>
      <c r="B694" s="41" t="s">
        <v>912</v>
      </c>
      <c r="C694" s="40" t="s">
        <v>12</v>
      </c>
      <c r="D694" s="40" t="s">
        <v>913</v>
      </c>
      <c r="E694" s="62" t="s">
        <v>879</v>
      </c>
      <c r="F694" s="62"/>
      <c r="G694" s="42" t="s">
        <v>893</v>
      </c>
      <c r="H694" s="43">
        <v>2.5999999999999999E-3</v>
      </c>
      <c r="I694" s="44">
        <v>36.49</v>
      </c>
      <c r="J694" s="44">
        <v>0.09</v>
      </c>
    </row>
    <row r="695" spans="1:10" ht="14.25" x14ac:dyDescent="0.2">
      <c r="A695" s="50"/>
      <c r="B695" s="50"/>
      <c r="C695" s="50"/>
      <c r="D695" s="50"/>
      <c r="E695" s="50" t="s">
        <v>575</v>
      </c>
      <c r="F695" s="51">
        <v>0.2</v>
      </c>
      <c r="G695" s="50" t="s">
        <v>576</v>
      </c>
      <c r="H695" s="51">
        <v>0</v>
      </c>
      <c r="I695" s="50" t="s">
        <v>577</v>
      </c>
      <c r="J695" s="51">
        <v>0.2</v>
      </c>
    </row>
    <row r="696" spans="1:10" ht="25.5" x14ac:dyDescent="0.2">
      <c r="A696" s="50"/>
      <c r="B696" s="50"/>
      <c r="C696" s="50"/>
      <c r="D696" s="50"/>
      <c r="E696" s="50" t="s">
        <v>578</v>
      </c>
      <c r="F696" s="51">
        <v>0</v>
      </c>
      <c r="G696" s="50"/>
      <c r="H696" s="61" t="s">
        <v>579</v>
      </c>
      <c r="I696" s="61"/>
      <c r="J696" s="51">
        <v>1.64</v>
      </c>
    </row>
    <row r="697" spans="1:10" ht="14.25" x14ac:dyDescent="0.2">
      <c r="A697" s="35"/>
      <c r="B697" s="35"/>
      <c r="C697" s="35"/>
      <c r="D697" s="35"/>
      <c r="E697" s="35"/>
      <c r="F697" s="35"/>
      <c r="G697" s="35"/>
      <c r="H697" s="35"/>
      <c r="I697" s="35"/>
      <c r="J697" s="35"/>
    </row>
    <row r="698" spans="1:10" ht="15" x14ac:dyDescent="0.2">
      <c r="A698" s="32" t="s">
        <v>203</v>
      </c>
      <c r="B698" s="33" t="s">
        <v>1</v>
      </c>
      <c r="C698" s="32" t="s">
        <v>2</v>
      </c>
      <c r="D698" s="32" t="s">
        <v>3</v>
      </c>
      <c r="E698" s="60" t="s">
        <v>551</v>
      </c>
      <c r="F698" s="60"/>
      <c r="G698" s="34" t="s">
        <v>4</v>
      </c>
      <c r="H698" s="33" t="s">
        <v>5</v>
      </c>
      <c r="I698" s="33" t="s">
        <v>6</v>
      </c>
      <c r="J698" s="33" t="s">
        <v>7</v>
      </c>
    </row>
    <row r="699" spans="1:10" ht="25.5" x14ac:dyDescent="0.2">
      <c r="A699" s="35" t="s">
        <v>552</v>
      </c>
      <c r="B699" s="36" t="s">
        <v>204</v>
      </c>
      <c r="C699" s="35" t="s">
        <v>12</v>
      </c>
      <c r="D699" s="35" t="s">
        <v>205</v>
      </c>
      <c r="E699" s="64" t="s">
        <v>759</v>
      </c>
      <c r="F699" s="64"/>
      <c r="G699" s="37" t="s">
        <v>107</v>
      </c>
      <c r="H699" s="38">
        <v>1</v>
      </c>
      <c r="I699" s="39">
        <v>10.210000000000001</v>
      </c>
      <c r="J699" s="39">
        <v>10.210000000000001</v>
      </c>
    </row>
    <row r="700" spans="1:10" ht="38.25" x14ac:dyDescent="0.2">
      <c r="A700" s="40" t="s">
        <v>554</v>
      </c>
      <c r="B700" s="41" t="s">
        <v>1002</v>
      </c>
      <c r="C700" s="40" t="s">
        <v>12</v>
      </c>
      <c r="D700" s="40" t="s">
        <v>1003</v>
      </c>
      <c r="E700" s="62" t="s">
        <v>879</v>
      </c>
      <c r="F700" s="62"/>
      <c r="G700" s="42" t="s">
        <v>880</v>
      </c>
      <c r="H700" s="43">
        <v>6.25E-2</v>
      </c>
      <c r="I700" s="44">
        <v>134.61000000000001</v>
      </c>
      <c r="J700" s="44">
        <v>8.41</v>
      </c>
    </row>
    <row r="701" spans="1:10" ht="14.25" x14ac:dyDescent="0.2">
      <c r="A701" s="40" t="s">
        <v>554</v>
      </c>
      <c r="B701" s="41" t="s">
        <v>625</v>
      </c>
      <c r="C701" s="40" t="s">
        <v>12</v>
      </c>
      <c r="D701" s="40" t="s">
        <v>626</v>
      </c>
      <c r="E701" s="62" t="s">
        <v>553</v>
      </c>
      <c r="F701" s="62"/>
      <c r="G701" s="42" t="s">
        <v>624</v>
      </c>
      <c r="H701" s="43">
        <v>0.125</v>
      </c>
      <c r="I701" s="44">
        <v>14.4</v>
      </c>
      <c r="J701" s="44">
        <v>1.8</v>
      </c>
    </row>
    <row r="702" spans="1:10" ht="14.25" x14ac:dyDescent="0.2">
      <c r="A702" s="50"/>
      <c r="B702" s="50"/>
      <c r="C702" s="50"/>
      <c r="D702" s="50"/>
      <c r="E702" s="50" t="s">
        <v>575</v>
      </c>
      <c r="F702" s="51">
        <v>2.4</v>
      </c>
      <c r="G702" s="50" t="s">
        <v>576</v>
      </c>
      <c r="H702" s="51">
        <v>0</v>
      </c>
      <c r="I702" s="50" t="s">
        <v>577</v>
      </c>
      <c r="J702" s="51">
        <v>2.4</v>
      </c>
    </row>
    <row r="703" spans="1:10" ht="25.5" x14ac:dyDescent="0.2">
      <c r="A703" s="50"/>
      <c r="B703" s="50"/>
      <c r="C703" s="50"/>
      <c r="D703" s="50"/>
      <c r="E703" s="50" t="s">
        <v>578</v>
      </c>
      <c r="F703" s="51">
        <v>0</v>
      </c>
      <c r="G703" s="50"/>
      <c r="H703" s="61" t="s">
        <v>579</v>
      </c>
      <c r="I703" s="61"/>
      <c r="J703" s="51">
        <v>10.210000000000001</v>
      </c>
    </row>
    <row r="704" spans="1:10" ht="14.25" x14ac:dyDescent="0.2">
      <c r="A704" s="35"/>
      <c r="B704" s="35"/>
      <c r="C704" s="35"/>
      <c r="D704" s="35"/>
      <c r="E704" s="35"/>
      <c r="F704" s="35"/>
      <c r="G704" s="35"/>
      <c r="H704" s="35"/>
      <c r="I704" s="35"/>
      <c r="J704" s="35"/>
    </row>
    <row r="705" spans="1:10" ht="15" x14ac:dyDescent="0.2">
      <c r="A705" s="32" t="s">
        <v>206</v>
      </c>
      <c r="B705" s="33" t="s">
        <v>1</v>
      </c>
      <c r="C705" s="32" t="s">
        <v>2</v>
      </c>
      <c r="D705" s="32" t="s">
        <v>3</v>
      </c>
      <c r="E705" s="60" t="s">
        <v>551</v>
      </c>
      <c r="F705" s="60"/>
      <c r="G705" s="34" t="s">
        <v>4</v>
      </c>
      <c r="H705" s="33" t="s">
        <v>5</v>
      </c>
      <c r="I705" s="33" t="s">
        <v>6</v>
      </c>
      <c r="J705" s="33" t="s">
        <v>7</v>
      </c>
    </row>
    <row r="706" spans="1:10" ht="14.25" x14ac:dyDescent="0.2">
      <c r="A706" s="35" t="s">
        <v>552</v>
      </c>
      <c r="B706" s="36" t="s">
        <v>207</v>
      </c>
      <c r="C706" s="35" t="s">
        <v>12</v>
      </c>
      <c r="D706" s="35" t="s">
        <v>208</v>
      </c>
      <c r="E706" s="64" t="s">
        <v>759</v>
      </c>
      <c r="F706" s="64"/>
      <c r="G706" s="37" t="s">
        <v>107</v>
      </c>
      <c r="H706" s="38">
        <v>1</v>
      </c>
      <c r="I706" s="39">
        <v>76.819999999999993</v>
      </c>
      <c r="J706" s="39">
        <v>76.819999999999993</v>
      </c>
    </row>
    <row r="707" spans="1:10" ht="51" x14ac:dyDescent="0.2">
      <c r="A707" s="40" t="s">
        <v>554</v>
      </c>
      <c r="B707" s="41" t="s">
        <v>1004</v>
      </c>
      <c r="C707" s="40" t="s">
        <v>12</v>
      </c>
      <c r="D707" s="40" t="s">
        <v>1005</v>
      </c>
      <c r="E707" s="62" t="s">
        <v>879</v>
      </c>
      <c r="F707" s="62"/>
      <c r="G707" s="42" t="s">
        <v>880</v>
      </c>
      <c r="H707" s="43">
        <v>0.04</v>
      </c>
      <c r="I707" s="44">
        <v>98.03</v>
      </c>
      <c r="J707" s="44">
        <v>3.92</v>
      </c>
    </row>
    <row r="708" spans="1:10" ht="51" x14ac:dyDescent="0.2">
      <c r="A708" s="40" t="s">
        <v>554</v>
      </c>
      <c r="B708" s="41" t="s">
        <v>1006</v>
      </c>
      <c r="C708" s="40" t="s">
        <v>12</v>
      </c>
      <c r="D708" s="40" t="s">
        <v>1007</v>
      </c>
      <c r="E708" s="62" t="s">
        <v>879</v>
      </c>
      <c r="F708" s="62"/>
      <c r="G708" s="42" t="s">
        <v>880</v>
      </c>
      <c r="H708" s="43">
        <v>0.08</v>
      </c>
      <c r="I708" s="44">
        <v>145.07</v>
      </c>
      <c r="J708" s="44">
        <v>11.6</v>
      </c>
    </row>
    <row r="709" spans="1:10" ht="14.25" x14ac:dyDescent="0.2">
      <c r="A709" s="40" t="s">
        <v>554</v>
      </c>
      <c r="B709" s="41" t="s">
        <v>625</v>
      </c>
      <c r="C709" s="40" t="s">
        <v>12</v>
      </c>
      <c r="D709" s="40" t="s">
        <v>626</v>
      </c>
      <c r="E709" s="62" t="s">
        <v>553</v>
      </c>
      <c r="F709" s="62"/>
      <c r="G709" s="42" t="s">
        <v>624</v>
      </c>
      <c r="H709" s="43">
        <v>0.32</v>
      </c>
      <c r="I709" s="44">
        <v>14.4</v>
      </c>
      <c r="J709" s="44">
        <v>4.5999999999999996</v>
      </c>
    </row>
    <row r="710" spans="1:10" ht="25.5" x14ac:dyDescent="0.2">
      <c r="A710" s="45" t="s">
        <v>557</v>
      </c>
      <c r="B710" s="46" t="s">
        <v>1008</v>
      </c>
      <c r="C710" s="45" t="s">
        <v>12</v>
      </c>
      <c r="D710" s="45" t="s">
        <v>1009</v>
      </c>
      <c r="E710" s="63" t="s">
        <v>560</v>
      </c>
      <c r="F710" s="63"/>
      <c r="G710" s="47" t="s">
        <v>107</v>
      </c>
      <c r="H710" s="48">
        <v>1.05</v>
      </c>
      <c r="I710" s="49">
        <v>54</v>
      </c>
      <c r="J710" s="49">
        <v>56.7</v>
      </c>
    </row>
    <row r="711" spans="1:10" ht="14.25" x14ac:dyDescent="0.2">
      <c r="A711" s="50"/>
      <c r="B711" s="50"/>
      <c r="C711" s="50"/>
      <c r="D711" s="50"/>
      <c r="E711" s="50" t="s">
        <v>575</v>
      </c>
      <c r="F711" s="51">
        <v>5.04</v>
      </c>
      <c r="G711" s="50" t="s">
        <v>576</v>
      </c>
      <c r="H711" s="51">
        <v>0</v>
      </c>
      <c r="I711" s="50" t="s">
        <v>577</v>
      </c>
      <c r="J711" s="51">
        <v>5.04</v>
      </c>
    </row>
    <row r="712" spans="1:10" ht="25.5" x14ac:dyDescent="0.2">
      <c r="A712" s="50"/>
      <c r="B712" s="50"/>
      <c r="C712" s="50"/>
      <c r="D712" s="50"/>
      <c r="E712" s="50" t="s">
        <v>578</v>
      </c>
      <c r="F712" s="51">
        <v>0</v>
      </c>
      <c r="G712" s="50"/>
      <c r="H712" s="61" t="s">
        <v>579</v>
      </c>
      <c r="I712" s="61"/>
      <c r="J712" s="51">
        <v>76.819999999999993</v>
      </c>
    </row>
    <row r="713" spans="1:10" ht="14.25" x14ac:dyDescent="0.2">
      <c r="A713" s="35"/>
      <c r="B713" s="35"/>
      <c r="C713" s="35"/>
      <c r="D713" s="35"/>
      <c r="E713" s="35"/>
      <c r="F713" s="35"/>
      <c r="G713" s="35"/>
      <c r="H713" s="35"/>
      <c r="I713" s="35"/>
      <c r="J713" s="35"/>
    </row>
    <row r="714" spans="1:10" ht="15" x14ac:dyDescent="0.2">
      <c r="A714" s="32" t="s">
        <v>209</v>
      </c>
      <c r="B714" s="33" t="s">
        <v>1</v>
      </c>
      <c r="C714" s="32" t="s">
        <v>2</v>
      </c>
      <c r="D714" s="32" t="s">
        <v>3</v>
      </c>
      <c r="E714" s="60" t="s">
        <v>551</v>
      </c>
      <c r="F714" s="60"/>
      <c r="G714" s="34" t="s">
        <v>4</v>
      </c>
      <c r="H714" s="33" t="s">
        <v>5</v>
      </c>
      <c r="I714" s="33" t="s">
        <v>6</v>
      </c>
      <c r="J714" s="33" t="s">
        <v>7</v>
      </c>
    </row>
    <row r="715" spans="1:10" ht="51" x14ac:dyDescent="0.2">
      <c r="A715" s="35" t="s">
        <v>552</v>
      </c>
      <c r="B715" s="36" t="s">
        <v>210</v>
      </c>
      <c r="C715" s="35" t="s">
        <v>12</v>
      </c>
      <c r="D715" s="35" t="s">
        <v>211</v>
      </c>
      <c r="E715" s="64" t="s">
        <v>975</v>
      </c>
      <c r="F715" s="64"/>
      <c r="G715" s="37" t="s">
        <v>43</v>
      </c>
      <c r="H715" s="38">
        <v>1</v>
      </c>
      <c r="I715" s="39">
        <v>345.12</v>
      </c>
      <c r="J715" s="39">
        <v>345.12</v>
      </c>
    </row>
    <row r="716" spans="1:10" ht="25.5" x14ac:dyDescent="0.2">
      <c r="A716" s="40" t="s">
        <v>554</v>
      </c>
      <c r="B716" s="41" t="s">
        <v>902</v>
      </c>
      <c r="C716" s="40" t="s">
        <v>12</v>
      </c>
      <c r="D716" s="40" t="s">
        <v>903</v>
      </c>
      <c r="E716" s="62" t="s">
        <v>879</v>
      </c>
      <c r="F716" s="62"/>
      <c r="G716" s="42" t="s">
        <v>880</v>
      </c>
      <c r="H716" s="43">
        <v>4.4999999999999998E-2</v>
      </c>
      <c r="I716" s="44">
        <v>137.75</v>
      </c>
      <c r="J716" s="44">
        <v>6.19</v>
      </c>
    </row>
    <row r="717" spans="1:10" ht="25.5" x14ac:dyDescent="0.2">
      <c r="A717" s="40" t="s">
        <v>554</v>
      </c>
      <c r="B717" s="41" t="s">
        <v>906</v>
      </c>
      <c r="C717" s="40" t="s">
        <v>12</v>
      </c>
      <c r="D717" s="40" t="s">
        <v>907</v>
      </c>
      <c r="E717" s="62" t="s">
        <v>879</v>
      </c>
      <c r="F717" s="62"/>
      <c r="G717" s="42" t="s">
        <v>893</v>
      </c>
      <c r="H717" s="43">
        <v>9.4E-2</v>
      </c>
      <c r="I717" s="44">
        <v>53.82</v>
      </c>
      <c r="J717" s="44">
        <v>5.05</v>
      </c>
    </row>
    <row r="718" spans="1:10" ht="25.5" x14ac:dyDescent="0.2">
      <c r="A718" s="40" t="s">
        <v>554</v>
      </c>
      <c r="B718" s="41" t="s">
        <v>1010</v>
      </c>
      <c r="C718" s="40" t="s">
        <v>12</v>
      </c>
      <c r="D718" s="40" t="s">
        <v>1011</v>
      </c>
      <c r="E718" s="62" t="s">
        <v>553</v>
      </c>
      <c r="F718" s="62"/>
      <c r="G718" s="42" t="s">
        <v>624</v>
      </c>
      <c r="H718" s="43">
        <v>0.21099999999999999</v>
      </c>
      <c r="I718" s="44">
        <v>40.85</v>
      </c>
      <c r="J718" s="44">
        <v>8.61</v>
      </c>
    </row>
    <row r="719" spans="1:10" ht="14.25" x14ac:dyDescent="0.2">
      <c r="A719" s="40" t="s">
        <v>554</v>
      </c>
      <c r="B719" s="41" t="s">
        <v>625</v>
      </c>
      <c r="C719" s="40" t="s">
        <v>12</v>
      </c>
      <c r="D719" s="40" t="s">
        <v>626</v>
      </c>
      <c r="E719" s="62" t="s">
        <v>553</v>
      </c>
      <c r="F719" s="62"/>
      <c r="G719" s="42" t="s">
        <v>624</v>
      </c>
      <c r="H719" s="43">
        <v>0.42099999999999999</v>
      </c>
      <c r="I719" s="44">
        <v>14.4</v>
      </c>
      <c r="J719" s="44">
        <v>6.06</v>
      </c>
    </row>
    <row r="720" spans="1:10" ht="25.5" x14ac:dyDescent="0.2">
      <c r="A720" s="45" t="s">
        <v>557</v>
      </c>
      <c r="B720" s="46" t="s">
        <v>1012</v>
      </c>
      <c r="C720" s="45" t="s">
        <v>12</v>
      </c>
      <c r="D720" s="45" t="s">
        <v>1013</v>
      </c>
      <c r="E720" s="63" t="s">
        <v>560</v>
      </c>
      <c r="F720" s="63"/>
      <c r="G720" s="47" t="s">
        <v>38</v>
      </c>
      <c r="H720" s="48">
        <v>0.5</v>
      </c>
      <c r="I720" s="49">
        <v>97.54</v>
      </c>
      <c r="J720" s="49">
        <v>48.77</v>
      </c>
    </row>
    <row r="721" spans="1:10" ht="25.5" x14ac:dyDescent="0.2">
      <c r="A721" s="45" t="s">
        <v>557</v>
      </c>
      <c r="B721" s="46" t="s">
        <v>1014</v>
      </c>
      <c r="C721" s="45" t="s">
        <v>12</v>
      </c>
      <c r="D721" s="45" t="s">
        <v>1015</v>
      </c>
      <c r="E721" s="63" t="s">
        <v>560</v>
      </c>
      <c r="F721" s="63"/>
      <c r="G721" s="47" t="s">
        <v>43</v>
      </c>
      <c r="H721" s="48">
        <v>1.03</v>
      </c>
      <c r="I721" s="49">
        <v>262.57</v>
      </c>
      <c r="J721" s="49">
        <v>270.44</v>
      </c>
    </row>
    <row r="722" spans="1:10" ht="14.25" x14ac:dyDescent="0.2">
      <c r="A722" s="50"/>
      <c r="B722" s="50"/>
      <c r="C722" s="50"/>
      <c r="D722" s="50"/>
      <c r="E722" s="50" t="s">
        <v>575</v>
      </c>
      <c r="F722" s="51">
        <v>14.25</v>
      </c>
      <c r="G722" s="50" t="s">
        <v>576</v>
      </c>
      <c r="H722" s="51">
        <v>0</v>
      </c>
      <c r="I722" s="50" t="s">
        <v>577</v>
      </c>
      <c r="J722" s="51">
        <v>14.25</v>
      </c>
    </row>
    <row r="723" spans="1:10" ht="25.5" x14ac:dyDescent="0.2">
      <c r="A723" s="50"/>
      <c r="B723" s="50"/>
      <c r="C723" s="50"/>
      <c r="D723" s="50"/>
      <c r="E723" s="50" t="s">
        <v>578</v>
      </c>
      <c r="F723" s="51">
        <v>0</v>
      </c>
      <c r="G723" s="50"/>
      <c r="H723" s="61" t="s">
        <v>579</v>
      </c>
      <c r="I723" s="61"/>
      <c r="J723" s="51">
        <v>345.12</v>
      </c>
    </row>
    <row r="724" spans="1:10" ht="14.25" x14ac:dyDescent="0.2">
      <c r="A724" s="35"/>
      <c r="B724" s="35"/>
      <c r="C724" s="35"/>
      <c r="D724" s="35"/>
      <c r="E724" s="35"/>
      <c r="F724" s="35"/>
      <c r="G724" s="35"/>
      <c r="H724" s="35"/>
      <c r="I724" s="35"/>
      <c r="J724" s="35"/>
    </row>
    <row r="725" spans="1:10" ht="15" x14ac:dyDescent="0.2">
      <c r="A725" s="32" t="s">
        <v>212</v>
      </c>
      <c r="B725" s="33" t="s">
        <v>1</v>
      </c>
      <c r="C725" s="32" t="s">
        <v>2</v>
      </c>
      <c r="D725" s="32" t="s">
        <v>3</v>
      </c>
      <c r="E725" s="60" t="s">
        <v>551</v>
      </c>
      <c r="F725" s="60"/>
      <c r="G725" s="34" t="s">
        <v>4</v>
      </c>
      <c r="H725" s="33" t="s">
        <v>5</v>
      </c>
      <c r="I725" s="33" t="s">
        <v>6</v>
      </c>
      <c r="J725" s="33" t="s">
        <v>7</v>
      </c>
    </row>
    <row r="726" spans="1:10" ht="25.5" x14ac:dyDescent="0.2">
      <c r="A726" s="35" t="s">
        <v>552</v>
      </c>
      <c r="B726" s="36" t="s">
        <v>213</v>
      </c>
      <c r="C726" s="35" t="s">
        <v>12</v>
      </c>
      <c r="D726" s="35" t="s">
        <v>214</v>
      </c>
      <c r="E726" s="64" t="s">
        <v>759</v>
      </c>
      <c r="F726" s="64"/>
      <c r="G726" s="37" t="s">
        <v>107</v>
      </c>
      <c r="H726" s="38">
        <v>1</v>
      </c>
      <c r="I726" s="39">
        <v>25.53</v>
      </c>
      <c r="J726" s="39">
        <v>25.53</v>
      </c>
    </row>
    <row r="727" spans="1:10" ht="25.5" x14ac:dyDescent="0.2">
      <c r="A727" s="40" t="s">
        <v>554</v>
      </c>
      <c r="B727" s="41" t="s">
        <v>929</v>
      </c>
      <c r="C727" s="40" t="s">
        <v>12</v>
      </c>
      <c r="D727" s="40" t="s">
        <v>930</v>
      </c>
      <c r="E727" s="62" t="s">
        <v>879</v>
      </c>
      <c r="F727" s="62"/>
      <c r="G727" s="42" t="s">
        <v>880</v>
      </c>
      <c r="H727" s="43">
        <v>0.27400000000000002</v>
      </c>
      <c r="I727" s="44">
        <v>29.94</v>
      </c>
      <c r="J727" s="44">
        <v>8.1999999999999993</v>
      </c>
    </row>
    <row r="728" spans="1:10" ht="25.5" x14ac:dyDescent="0.2">
      <c r="A728" s="40" t="s">
        <v>554</v>
      </c>
      <c r="B728" s="41" t="s">
        <v>931</v>
      </c>
      <c r="C728" s="40" t="s">
        <v>12</v>
      </c>
      <c r="D728" s="40" t="s">
        <v>932</v>
      </c>
      <c r="E728" s="62" t="s">
        <v>879</v>
      </c>
      <c r="F728" s="62"/>
      <c r="G728" s="42" t="s">
        <v>893</v>
      </c>
      <c r="H728" s="43">
        <v>0.254</v>
      </c>
      <c r="I728" s="44">
        <v>26.41</v>
      </c>
      <c r="J728" s="44">
        <v>6.7</v>
      </c>
    </row>
    <row r="729" spans="1:10" ht="25.5" x14ac:dyDescent="0.2">
      <c r="A729" s="40" t="s">
        <v>554</v>
      </c>
      <c r="B729" s="41" t="s">
        <v>1016</v>
      </c>
      <c r="C729" s="40" t="s">
        <v>12</v>
      </c>
      <c r="D729" s="40" t="s">
        <v>1017</v>
      </c>
      <c r="E729" s="62" t="s">
        <v>759</v>
      </c>
      <c r="F729" s="62"/>
      <c r="G729" s="42" t="s">
        <v>107</v>
      </c>
      <c r="H729" s="43">
        <v>1</v>
      </c>
      <c r="I729" s="44">
        <v>1.27</v>
      </c>
      <c r="J729" s="44">
        <v>1.27</v>
      </c>
    </row>
    <row r="730" spans="1:10" ht="14.25" x14ac:dyDescent="0.2">
      <c r="A730" s="40" t="s">
        <v>554</v>
      </c>
      <c r="B730" s="41" t="s">
        <v>625</v>
      </c>
      <c r="C730" s="40" t="s">
        <v>12</v>
      </c>
      <c r="D730" s="40" t="s">
        <v>626</v>
      </c>
      <c r="E730" s="62" t="s">
        <v>553</v>
      </c>
      <c r="F730" s="62"/>
      <c r="G730" s="42" t="s">
        <v>624</v>
      </c>
      <c r="H730" s="43">
        <v>0.65</v>
      </c>
      <c r="I730" s="44">
        <v>14.4</v>
      </c>
      <c r="J730" s="44">
        <v>9.36</v>
      </c>
    </row>
    <row r="731" spans="1:10" ht="14.25" x14ac:dyDescent="0.2">
      <c r="A731" s="50"/>
      <c r="B731" s="50"/>
      <c r="C731" s="50"/>
      <c r="D731" s="50"/>
      <c r="E731" s="50" t="s">
        <v>575</v>
      </c>
      <c r="F731" s="51">
        <v>17.100000000000001</v>
      </c>
      <c r="G731" s="50" t="s">
        <v>576</v>
      </c>
      <c r="H731" s="51">
        <v>0</v>
      </c>
      <c r="I731" s="50" t="s">
        <v>577</v>
      </c>
      <c r="J731" s="51">
        <v>17.100000000000001</v>
      </c>
    </row>
    <row r="732" spans="1:10" ht="25.5" x14ac:dyDescent="0.2">
      <c r="A732" s="50"/>
      <c r="B732" s="50"/>
      <c r="C732" s="50"/>
      <c r="D732" s="50"/>
      <c r="E732" s="50" t="s">
        <v>578</v>
      </c>
      <c r="F732" s="51">
        <v>0</v>
      </c>
      <c r="G732" s="50"/>
      <c r="H732" s="61" t="s">
        <v>579</v>
      </c>
      <c r="I732" s="61"/>
      <c r="J732" s="51">
        <v>25.53</v>
      </c>
    </row>
    <row r="733" spans="1:10" ht="14.25" x14ac:dyDescent="0.2">
      <c r="A733" s="35"/>
      <c r="B733" s="35"/>
      <c r="C733" s="35"/>
      <c r="D733" s="35"/>
      <c r="E733" s="35"/>
      <c r="F733" s="35"/>
      <c r="G733" s="35"/>
      <c r="H733" s="35"/>
      <c r="I733" s="35"/>
      <c r="J733" s="35"/>
    </row>
    <row r="734" spans="1:10" ht="15" x14ac:dyDescent="0.2">
      <c r="A734" s="32" t="s">
        <v>215</v>
      </c>
      <c r="B734" s="33" t="s">
        <v>1</v>
      </c>
      <c r="C734" s="32" t="s">
        <v>2</v>
      </c>
      <c r="D734" s="32" t="s">
        <v>3</v>
      </c>
      <c r="E734" s="60" t="s">
        <v>551</v>
      </c>
      <c r="F734" s="60"/>
      <c r="G734" s="34" t="s">
        <v>4</v>
      </c>
      <c r="H734" s="33" t="s">
        <v>5</v>
      </c>
      <c r="I734" s="33" t="s">
        <v>6</v>
      </c>
      <c r="J734" s="33" t="s">
        <v>7</v>
      </c>
    </row>
    <row r="735" spans="1:10" ht="25.5" x14ac:dyDescent="0.2">
      <c r="A735" s="35" t="s">
        <v>552</v>
      </c>
      <c r="B735" s="36" t="s">
        <v>118</v>
      </c>
      <c r="C735" s="35" t="s">
        <v>12</v>
      </c>
      <c r="D735" s="35" t="s">
        <v>119</v>
      </c>
      <c r="E735" s="64" t="s">
        <v>759</v>
      </c>
      <c r="F735" s="64"/>
      <c r="G735" s="37" t="s">
        <v>120</v>
      </c>
      <c r="H735" s="38">
        <v>1</v>
      </c>
      <c r="I735" s="39">
        <v>1.64</v>
      </c>
      <c r="J735" s="39">
        <v>1.64</v>
      </c>
    </row>
    <row r="736" spans="1:10" ht="51" x14ac:dyDescent="0.2">
      <c r="A736" s="40" t="s">
        <v>554</v>
      </c>
      <c r="B736" s="41" t="s">
        <v>910</v>
      </c>
      <c r="C736" s="40" t="s">
        <v>12</v>
      </c>
      <c r="D736" s="40" t="s">
        <v>911</v>
      </c>
      <c r="E736" s="62" t="s">
        <v>879</v>
      </c>
      <c r="F736" s="62"/>
      <c r="G736" s="42" t="s">
        <v>880</v>
      </c>
      <c r="H736" s="43">
        <v>1.042E-2</v>
      </c>
      <c r="I736" s="44">
        <v>148.76</v>
      </c>
      <c r="J736" s="44">
        <v>1.55</v>
      </c>
    </row>
    <row r="737" spans="1:10" ht="51" x14ac:dyDescent="0.2">
      <c r="A737" s="40" t="s">
        <v>554</v>
      </c>
      <c r="B737" s="41" t="s">
        <v>912</v>
      </c>
      <c r="C737" s="40" t="s">
        <v>12</v>
      </c>
      <c r="D737" s="40" t="s">
        <v>913</v>
      </c>
      <c r="E737" s="62" t="s">
        <v>879</v>
      </c>
      <c r="F737" s="62"/>
      <c r="G737" s="42" t="s">
        <v>893</v>
      </c>
      <c r="H737" s="43">
        <v>2.5999999999999999E-3</v>
      </c>
      <c r="I737" s="44">
        <v>36.49</v>
      </c>
      <c r="J737" s="44">
        <v>0.09</v>
      </c>
    </row>
    <row r="738" spans="1:10" ht="14.25" x14ac:dyDescent="0.2">
      <c r="A738" s="50"/>
      <c r="B738" s="50"/>
      <c r="C738" s="50"/>
      <c r="D738" s="50"/>
      <c r="E738" s="50" t="s">
        <v>575</v>
      </c>
      <c r="F738" s="51">
        <v>0.2</v>
      </c>
      <c r="G738" s="50" t="s">
        <v>576</v>
      </c>
      <c r="H738" s="51">
        <v>0</v>
      </c>
      <c r="I738" s="50" t="s">
        <v>577</v>
      </c>
      <c r="J738" s="51">
        <v>0.2</v>
      </c>
    </row>
    <row r="739" spans="1:10" ht="25.5" x14ac:dyDescent="0.2">
      <c r="A739" s="50"/>
      <c r="B739" s="50"/>
      <c r="C739" s="50"/>
      <c r="D739" s="50"/>
      <c r="E739" s="50" t="s">
        <v>578</v>
      </c>
      <c r="F739" s="51">
        <v>0</v>
      </c>
      <c r="G739" s="50"/>
      <c r="H739" s="61" t="s">
        <v>579</v>
      </c>
      <c r="I739" s="61"/>
      <c r="J739" s="51">
        <v>1.64</v>
      </c>
    </row>
    <row r="740" spans="1:10" ht="14.25" x14ac:dyDescent="0.2">
      <c r="A740" s="35"/>
      <c r="B740" s="35"/>
      <c r="C740" s="35"/>
      <c r="D740" s="35"/>
      <c r="E740" s="35"/>
      <c r="F740" s="35"/>
      <c r="G740" s="35"/>
      <c r="H740" s="35"/>
      <c r="I740" s="35"/>
      <c r="J740" s="35"/>
    </row>
    <row r="741" spans="1:10" ht="15" x14ac:dyDescent="0.2">
      <c r="A741" s="32" t="s">
        <v>218</v>
      </c>
      <c r="B741" s="33" t="s">
        <v>1</v>
      </c>
      <c r="C741" s="32" t="s">
        <v>2</v>
      </c>
      <c r="D741" s="32" t="s">
        <v>3</v>
      </c>
      <c r="E741" s="60" t="s">
        <v>551</v>
      </c>
      <c r="F741" s="60"/>
      <c r="G741" s="34" t="s">
        <v>4</v>
      </c>
      <c r="H741" s="33" t="s">
        <v>5</v>
      </c>
      <c r="I741" s="33" t="s">
        <v>6</v>
      </c>
      <c r="J741" s="33" t="s">
        <v>7</v>
      </c>
    </row>
    <row r="742" spans="1:10" ht="38.25" x14ac:dyDescent="0.2">
      <c r="A742" s="35" t="s">
        <v>552</v>
      </c>
      <c r="B742" s="36" t="s">
        <v>143</v>
      </c>
      <c r="C742" s="35" t="s">
        <v>12</v>
      </c>
      <c r="D742" s="35" t="s">
        <v>144</v>
      </c>
      <c r="E742" s="64" t="s">
        <v>664</v>
      </c>
      <c r="F742" s="64"/>
      <c r="G742" s="37" t="s">
        <v>47</v>
      </c>
      <c r="H742" s="38">
        <v>1</v>
      </c>
      <c r="I742" s="39">
        <v>83.2</v>
      </c>
      <c r="J742" s="39">
        <v>83.2</v>
      </c>
    </row>
    <row r="743" spans="1:10" ht="25.5" x14ac:dyDescent="0.2">
      <c r="A743" s="40" t="s">
        <v>554</v>
      </c>
      <c r="B743" s="41" t="s">
        <v>935</v>
      </c>
      <c r="C743" s="40" t="s">
        <v>12</v>
      </c>
      <c r="D743" s="40" t="s">
        <v>936</v>
      </c>
      <c r="E743" s="62" t="s">
        <v>664</v>
      </c>
      <c r="F743" s="62"/>
      <c r="G743" s="42" t="s">
        <v>47</v>
      </c>
      <c r="H743" s="43">
        <v>0.63200000000000001</v>
      </c>
      <c r="I743" s="44">
        <v>48.66</v>
      </c>
      <c r="J743" s="44">
        <v>30.75</v>
      </c>
    </row>
    <row r="744" spans="1:10" ht="25.5" x14ac:dyDescent="0.2">
      <c r="A744" s="40" t="s">
        <v>554</v>
      </c>
      <c r="B744" s="41" t="s">
        <v>937</v>
      </c>
      <c r="C744" s="40" t="s">
        <v>12</v>
      </c>
      <c r="D744" s="40" t="s">
        <v>938</v>
      </c>
      <c r="E744" s="62" t="s">
        <v>664</v>
      </c>
      <c r="F744" s="62"/>
      <c r="G744" s="42" t="s">
        <v>43</v>
      </c>
      <c r="H744" s="43">
        <v>1.528</v>
      </c>
      <c r="I744" s="44">
        <v>4.63</v>
      </c>
      <c r="J744" s="44">
        <v>7.07</v>
      </c>
    </row>
    <row r="745" spans="1:10" ht="14.25" x14ac:dyDescent="0.2">
      <c r="A745" s="40" t="s">
        <v>554</v>
      </c>
      <c r="B745" s="41" t="s">
        <v>939</v>
      </c>
      <c r="C745" s="40" t="s">
        <v>12</v>
      </c>
      <c r="D745" s="40" t="s">
        <v>940</v>
      </c>
      <c r="E745" s="62" t="s">
        <v>553</v>
      </c>
      <c r="F745" s="62"/>
      <c r="G745" s="42" t="s">
        <v>624</v>
      </c>
      <c r="H745" s="43">
        <v>0.375</v>
      </c>
      <c r="I745" s="44">
        <v>14.98</v>
      </c>
      <c r="J745" s="44">
        <v>5.61</v>
      </c>
    </row>
    <row r="746" spans="1:10" ht="14.25" x14ac:dyDescent="0.2">
      <c r="A746" s="40" t="s">
        <v>554</v>
      </c>
      <c r="B746" s="41" t="s">
        <v>665</v>
      </c>
      <c r="C746" s="40" t="s">
        <v>12</v>
      </c>
      <c r="D746" s="40" t="s">
        <v>666</v>
      </c>
      <c r="E746" s="62" t="s">
        <v>553</v>
      </c>
      <c r="F746" s="62"/>
      <c r="G746" s="42" t="s">
        <v>624</v>
      </c>
      <c r="H746" s="43">
        <v>2.0459999999999998</v>
      </c>
      <c r="I746" s="44">
        <v>17.53</v>
      </c>
      <c r="J746" s="44">
        <v>35.86</v>
      </c>
    </row>
    <row r="747" spans="1:10" ht="25.5" x14ac:dyDescent="0.2">
      <c r="A747" s="45" t="s">
        <v>557</v>
      </c>
      <c r="B747" s="46" t="s">
        <v>941</v>
      </c>
      <c r="C747" s="45" t="s">
        <v>12</v>
      </c>
      <c r="D747" s="45" t="s">
        <v>942</v>
      </c>
      <c r="E747" s="63" t="s">
        <v>560</v>
      </c>
      <c r="F747" s="63"/>
      <c r="G747" s="47" t="s">
        <v>684</v>
      </c>
      <c r="H747" s="48">
        <v>1.7000000000000001E-2</v>
      </c>
      <c r="I747" s="49">
        <v>6.65</v>
      </c>
      <c r="J747" s="49">
        <v>0.11</v>
      </c>
    </row>
    <row r="748" spans="1:10" ht="14.25" x14ac:dyDescent="0.2">
      <c r="A748" s="45" t="s">
        <v>557</v>
      </c>
      <c r="B748" s="46" t="s">
        <v>943</v>
      </c>
      <c r="C748" s="45" t="s">
        <v>12</v>
      </c>
      <c r="D748" s="45" t="s">
        <v>944</v>
      </c>
      <c r="E748" s="63" t="s">
        <v>560</v>
      </c>
      <c r="F748" s="63"/>
      <c r="G748" s="47" t="s">
        <v>148</v>
      </c>
      <c r="H748" s="48">
        <v>6.6000000000000003E-2</v>
      </c>
      <c r="I748" s="49">
        <v>12.55</v>
      </c>
      <c r="J748" s="49">
        <v>0.82</v>
      </c>
    </row>
    <row r="749" spans="1:10" ht="25.5" x14ac:dyDescent="0.2">
      <c r="A749" s="45" t="s">
        <v>557</v>
      </c>
      <c r="B749" s="46" t="s">
        <v>945</v>
      </c>
      <c r="C749" s="45" t="s">
        <v>12</v>
      </c>
      <c r="D749" s="45" t="s">
        <v>946</v>
      </c>
      <c r="E749" s="63" t="s">
        <v>560</v>
      </c>
      <c r="F749" s="63"/>
      <c r="G749" s="47" t="s">
        <v>43</v>
      </c>
      <c r="H749" s="48">
        <v>0.47399999999999998</v>
      </c>
      <c r="I749" s="49">
        <v>6.3</v>
      </c>
      <c r="J749" s="49">
        <v>2.98</v>
      </c>
    </row>
    <row r="750" spans="1:10" ht="14.25" x14ac:dyDescent="0.2">
      <c r="A750" s="50"/>
      <c r="B750" s="50"/>
      <c r="C750" s="50"/>
      <c r="D750" s="50"/>
      <c r="E750" s="50" t="s">
        <v>575</v>
      </c>
      <c r="F750" s="51">
        <v>35.130000000000003</v>
      </c>
      <c r="G750" s="50" t="s">
        <v>576</v>
      </c>
      <c r="H750" s="51">
        <v>0</v>
      </c>
      <c r="I750" s="50" t="s">
        <v>577</v>
      </c>
      <c r="J750" s="51">
        <v>35.130000000000003</v>
      </c>
    </row>
    <row r="751" spans="1:10" ht="25.5" x14ac:dyDescent="0.2">
      <c r="A751" s="50"/>
      <c r="B751" s="50"/>
      <c r="C751" s="50"/>
      <c r="D751" s="50"/>
      <c r="E751" s="50" t="s">
        <v>578</v>
      </c>
      <c r="F751" s="51">
        <v>0</v>
      </c>
      <c r="G751" s="50"/>
      <c r="H751" s="61" t="s">
        <v>579</v>
      </c>
      <c r="I751" s="61"/>
      <c r="J751" s="51">
        <v>83.2</v>
      </c>
    </row>
    <row r="752" spans="1:10" ht="14.25" x14ac:dyDescent="0.2">
      <c r="A752" s="35"/>
      <c r="B752" s="35"/>
      <c r="C752" s="35"/>
      <c r="D752" s="35"/>
      <c r="E752" s="35"/>
      <c r="F752" s="35"/>
      <c r="G752" s="35"/>
      <c r="H752" s="35"/>
      <c r="I752" s="35"/>
      <c r="J752" s="35"/>
    </row>
    <row r="753" spans="1:10" ht="15" x14ac:dyDescent="0.2">
      <c r="A753" s="32" t="s">
        <v>219</v>
      </c>
      <c r="B753" s="33" t="s">
        <v>1</v>
      </c>
      <c r="C753" s="32" t="s">
        <v>2</v>
      </c>
      <c r="D753" s="32" t="s">
        <v>3</v>
      </c>
      <c r="E753" s="60" t="s">
        <v>551</v>
      </c>
      <c r="F753" s="60"/>
      <c r="G753" s="34" t="s">
        <v>4</v>
      </c>
      <c r="H753" s="33" t="s">
        <v>5</v>
      </c>
      <c r="I753" s="33" t="s">
        <v>6</v>
      </c>
      <c r="J753" s="33" t="s">
        <v>7</v>
      </c>
    </row>
    <row r="754" spans="1:10" ht="38.25" x14ac:dyDescent="0.2">
      <c r="A754" s="35" t="s">
        <v>552</v>
      </c>
      <c r="B754" s="36" t="s">
        <v>146</v>
      </c>
      <c r="C754" s="35" t="s">
        <v>12</v>
      </c>
      <c r="D754" s="35" t="s">
        <v>147</v>
      </c>
      <c r="E754" s="64" t="s">
        <v>664</v>
      </c>
      <c r="F754" s="64"/>
      <c r="G754" s="37" t="s">
        <v>148</v>
      </c>
      <c r="H754" s="38">
        <v>1</v>
      </c>
      <c r="I754" s="39">
        <v>10.4</v>
      </c>
      <c r="J754" s="39">
        <v>10.4</v>
      </c>
    </row>
    <row r="755" spans="1:10" ht="25.5" x14ac:dyDescent="0.2">
      <c r="A755" s="40" t="s">
        <v>554</v>
      </c>
      <c r="B755" s="41" t="s">
        <v>947</v>
      </c>
      <c r="C755" s="40" t="s">
        <v>12</v>
      </c>
      <c r="D755" s="40" t="s">
        <v>948</v>
      </c>
      <c r="E755" s="62" t="s">
        <v>664</v>
      </c>
      <c r="F755" s="62"/>
      <c r="G755" s="42" t="s">
        <v>148</v>
      </c>
      <c r="H755" s="43">
        <v>1</v>
      </c>
      <c r="I755" s="44">
        <v>7.33</v>
      </c>
      <c r="J755" s="44">
        <v>7.33</v>
      </c>
    </row>
    <row r="756" spans="1:10" ht="14.25" x14ac:dyDescent="0.2">
      <c r="A756" s="40" t="s">
        <v>554</v>
      </c>
      <c r="B756" s="41" t="s">
        <v>949</v>
      </c>
      <c r="C756" s="40" t="s">
        <v>12</v>
      </c>
      <c r="D756" s="40" t="s">
        <v>950</v>
      </c>
      <c r="E756" s="62" t="s">
        <v>553</v>
      </c>
      <c r="F756" s="62"/>
      <c r="G756" s="42" t="s">
        <v>624</v>
      </c>
      <c r="H756" s="43">
        <v>2.0899999999999998E-2</v>
      </c>
      <c r="I756" s="44">
        <v>13.9</v>
      </c>
      <c r="J756" s="44">
        <v>0.28999999999999998</v>
      </c>
    </row>
    <row r="757" spans="1:10" ht="14.25" x14ac:dyDescent="0.2">
      <c r="A757" s="40" t="s">
        <v>554</v>
      </c>
      <c r="B757" s="41" t="s">
        <v>951</v>
      </c>
      <c r="C757" s="40" t="s">
        <v>12</v>
      </c>
      <c r="D757" s="40" t="s">
        <v>952</v>
      </c>
      <c r="E757" s="62" t="s">
        <v>553</v>
      </c>
      <c r="F757" s="62"/>
      <c r="G757" s="42" t="s">
        <v>624</v>
      </c>
      <c r="H757" s="43">
        <v>0.1278</v>
      </c>
      <c r="I757" s="44">
        <v>18.98</v>
      </c>
      <c r="J757" s="44">
        <v>2.42</v>
      </c>
    </row>
    <row r="758" spans="1:10" ht="14.25" x14ac:dyDescent="0.2">
      <c r="A758" s="45" t="s">
        <v>557</v>
      </c>
      <c r="B758" s="46" t="s">
        <v>953</v>
      </c>
      <c r="C758" s="45" t="s">
        <v>12</v>
      </c>
      <c r="D758" s="45" t="s">
        <v>954</v>
      </c>
      <c r="E758" s="63" t="s">
        <v>560</v>
      </c>
      <c r="F758" s="63"/>
      <c r="G758" s="47" t="s">
        <v>148</v>
      </c>
      <c r="H758" s="48">
        <v>2.5000000000000001E-2</v>
      </c>
      <c r="I758" s="49">
        <v>10</v>
      </c>
      <c r="J758" s="49">
        <v>0.25</v>
      </c>
    </row>
    <row r="759" spans="1:10" ht="25.5" x14ac:dyDescent="0.2">
      <c r="A759" s="45" t="s">
        <v>557</v>
      </c>
      <c r="B759" s="46" t="s">
        <v>955</v>
      </c>
      <c r="C759" s="45" t="s">
        <v>12</v>
      </c>
      <c r="D759" s="45" t="s">
        <v>956</v>
      </c>
      <c r="E759" s="63" t="s">
        <v>560</v>
      </c>
      <c r="F759" s="63"/>
      <c r="G759" s="47" t="s">
        <v>38</v>
      </c>
      <c r="H759" s="48">
        <v>0.74299999999999999</v>
      </c>
      <c r="I759" s="49">
        <v>0.15</v>
      </c>
      <c r="J759" s="49">
        <v>0.11</v>
      </c>
    </row>
    <row r="760" spans="1:10" ht="14.25" x14ac:dyDescent="0.2">
      <c r="A760" s="50"/>
      <c r="B760" s="50"/>
      <c r="C760" s="50"/>
      <c r="D760" s="50"/>
      <c r="E760" s="50" t="s">
        <v>575</v>
      </c>
      <c r="F760" s="51">
        <v>2.21</v>
      </c>
      <c r="G760" s="50" t="s">
        <v>576</v>
      </c>
      <c r="H760" s="51">
        <v>0</v>
      </c>
      <c r="I760" s="50" t="s">
        <v>577</v>
      </c>
      <c r="J760" s="51">
        <v>2.21</v>
      </c>
    </row>
    <row r="761" spans="1:10" ht="25.5" x14ac:dyDescent="0.2">
      <c r="A761" s="50"/>
      <c r="B761" s="50"/>
      <c r="C761" s="50"/>
      <c r="D761" s="50"/>
      <c r="E761" s="50" t="s">
        <v>578</v>
      </c>
      <c r="F761" s="51">
        <v>0</v>
      </c>
      <c r="G761" s="50"/>
      <c r="H761" s="61" t="s">
        <v>579</v>
      </c>
      <c r="I761" s="61"/>
      <c r="J761" s="51">
        <v>10.4</v>
      </c>
    </row>
    <row r="762" spans="1:10" ht="14.25" x14ac:dyDescent="0.2">
      <c r="A762" s="35"/>
      <c r="B762" s="35"/>
      <c r="C762" s="35"/>
      <c r="D762" s="35"/>
      <c r="E762" s="35"/>
      <c r="F762" s="35"/>
      <c r="G762" s="35"/>
      <c r="H762" s="35"/>
      <c r="I762" s="35"/>
      <c r="J762" s="35"/>
    </row>
    <row r="763" spans="1:10" ht="15" x14ac:dyDescent="0.2">
      <c r="A763" s="32" t="s">
        <v>220</v>
      </c>
      <c r="B763" s="33" t="s">
        <v>1</v>
      </c>
      <c r="C763" s="32" t="s">
        <v>2</v>
      </c>
      <c r="D763" s="32" t="s">
        <v>3</v>
      </c>
      <c r="E763" s="60" t="s">
        <v>551</v>
      </c>
      <c r="F763" s="60"/>
      <c r="G763" s="34" t="s">
        <v>4</v>
      </c>
      <c r="H763" s="33" t="s">
        <v>5</v>
      </c>
      <c r="I763" s="33" t="s">
        <v>6</v>
      </c>
      <c r="J763" s="33" t="s">
        <v>7</v>
      </c>
    </row>
    <row r="764" spans="1:10" ht="25.5" x14ac:dyDescent="0.2">
      <c r="A764" s="35" t="s">
        <v>552</v>
      </c>
      <c r="B764" s="36" t="s">
        <v>150</v>
      </c>
      <c r="C764" s="35" t="s">
        <v>12</v>
      </c>
      <c r="D764" s="35" t="s">
        <v>151</v>
      </c>
      <c r="E764" s="64" t="s">
        <v>664</v>
      </c>
      <c r="F764" s="64"/>
      <c r="G764" s="37" t="s">
        <v>107</v>
      </c>
      <c r="H764" s="38">
        <v>1</v>
      </c>
      <c r="I764" s="39">
        <v>146.13999999999999</v>
      </c>
      <c r="J764" s="39">
        <v>146.13999999999999</v>
      </c>
    </row>
    <row r="765" spans="1:10" ht="25.5" x14ac:dyDescent="0.2">
      <c r="A765" s="40" t="s">
        <v>554</v>
      </c>
      <c r="B765" s="41" t="s">
        <v>957</v>
      </c>
      <c r="C765" s="40" t="s">
        <v>12</v>
      </c>
      <c r="D765" s="40" t="s">
        <v>958</v>
      </c>
      <c r="E765" s="62" t="s">
        <v>879</v>
      </c>
      <c r="F765" s="62"/>
      <c r="G765" s="42" t="s">
        <v>880</v>
      </c>
      <c r="H765" s="43">
        <v>0.67200000000000004</v>
      </c>
      <c r="I765" s="44">
        <v>1.6</v>
      </c>
      <c r="J765" s="44">
        <v>1.07</v>
      </c>
    </row>
    <row r="766" spans="1:10" ht="25.5" x14ac:dyDescent="0.2">
      <c r="A766" s="40" t="s">
        <v>554</v>
      </c>
      <c r="B766" s="41" t="s">
        <v>959</v>
      </c>
      <c r="C766" s="40" t="s">
        <v>12</v>
      </c>
      <c r="D766" s="40" t="s">
        <v>960</v>
      </c>
      <c r="E766" s="62" t="s">
        <v>879</v>
      </c>
      <c r="F766" s="62"/>
      <c r="G766" s="42" t="s">
        <v>893</v>
      </c>
      <c r="H766" s="43">
        <v>1.1739999999999999</v>
      </c>
      <c r="I766" s="44">
        <v>0.28999999999999998</v>
      </c>
      <c r="J766" s="44">
        <v>0.34</v>
      </c>
    </row>
    <row r="767" spans="1:10" ht="14.25" x14ac:dyDescent="0.2">
      <c r="A767" s="40" t="s">
        <v>554</v>
      </c>
      <c r="B767" s="41" t="s">
        <v>665</v>
      </c>
      <c r="C767" s="40" t="s">
        <v>12</v>
      </c>
      <c r="D767" s="40" t="s">
        <v>666</v>
      </c>
      <c r="E767" s="62" t="s">
        <v>553</v>
      </c>
      <c r="F767" s="62"/>
      <c r="G767" s="42" t="s">
        <v>624</v>
      </c>
      <c r="H767" s="43">
        <v>1.8460000000000001</v>
      </c>
      <c r="I767" s="44">
        <v>17.53</v>
      </c>
      <c r="J767" s="44">
        <v>32.36</v>
      </c>
    </row>
    <row r="768" spans="1:10" ht="14.25" x14ac:dyDescent="0.2">
      <c r="A768" s="40" t="s">
        <v>554</v>
      </c>
      <c r="B768" s="41" t="s">
        <v>900</v>
      </c>
      <c r="C768" s="40" t="s">
        <v>12</v>
      </c>
      <c r="D768" s="40" t="s">
        <v>901</v>
      </c>
      <c r="E768" s="62" t="s">
        <v>553</v>
      </c>
      <c r="F768" s="62"/>
      <c r="G768" s="42" t="s">
        <v>624</v>
      </c>
      <c r="H768" s="43">
        <v>1.8460000000000001</v>
      </c>
      <c r="I768" s="44">
        <v>17.68</v>
      </c>
      <c r="J768" s="44">
        <v>32.630000000000003</v>
      </c>
    </row>
    <row r="769" spans="1:10" ht="14.25" x14ac:dyDescent="0.2">
      <c r="A769" s="40" t="s">
        <v>554</v>
      </c>
      <c r="B769" s="41" t="s">
        <v>625</v>
      </c>
      <c r="C769" s="40" t="s">
        <v>12</v>
      </c>
      <c r="D769" s="40" t="s">
        <v>626</v>
      </c>
      <c r="E769" s="62" t="s">
        <v>553</v>
      </c>
      <c r="F769" s="62"/>
      <c r="G769" s="42" t="s">
        <v>624</v>
      </c>
      <c r="H769" s="43">
        <v>5.5380000000000003</v>
      </c>
      <c r="I769" s="44">
        <v>14.4</v>
      </c>
      <c r="J769" s="44">
        <v>79.739999999999995</v>
      </c>
    </row>
    <row r="770" spans="1:10" ht="14.25" x14ac:dyDescent="0.2">
      <c r="A770" s="50"/>
      <c r="B770" s="50"/>
      <c r="C770" s="50"/>
      <c r="D770" s="50"/>
      <c r="E770" s="50" t="s">
        <v>575</v>
      </c>
      <c r="F770" s="51">
        <v>94.72</v>
      </c>
      <c r="G770" s="50" t="s">
        <v>576</v>
      </c>
      <c r="H770" s="51">
        <v>0</v>
      </c>
      <c r="I770" s="50" t="s">
        <v>577</v>
      </c>
      <c r="J770" s="51">
        <v>94.72</v>
      </c>
    </row>
    <row r="771" spans="1:10" ht="25.5" x14ac:dyDescent="0.2">
      <c r="A771" s="50"/>
      <c r="B771" s="50"/>
      <c r="C771" s="50"/>
      <c r="D771" s="50"/>
      <c r="E771" s="50" t="s">
        <v>578</v>
      </c>
      <c r="F771" s="51">
        <v>0</v>
      </c>
      <c r="G771" s="50"/>
      <c r="H771" s="61" t="s">
        <v>579</v>
      </c>
      <c r="I771" s="61"/>
      <c r="J771" s="51">
        <v>146.13999999999999</v>
      </c>
    </row>
    <row r="772" spans="1:10" ht="14.25" x14ac:dyDescent="0.2">
      <c r="A772" s="35"/>
      <c r="B772" s="35"/>
      <c r="C772" s="35"/>
      <c r="D772" s="35"/>
      <c r="E772" s="35"/>
      <c r="F772" s="35"/>
      <c r="G772" s="35"/>
      <c r="H772" s="35"/>
      <c r="I772" s="35"/>
      <c r="J772" s="35"/>
    </row>
    <row r="773" spans="1:10" ht="15" x14ac:dyDescent="0.2">
      <c r="A773" s="32" t="s">
        <v>221</v>
      </c>
      <c r="B773" s="33" t="s">
        <v>1</v>
      </c>
      <c r="C773" s="32" t="s">
        <v>2</v>
      </c>
      <c r="D773" s="32" t="s">
        <v>3</v>
      </c>
      <c r="E773" s="60" t="s">
        <v>551</v>
      </c>
      <c r="F773" s="60"/>
      <c r="G773" s="34" t="s">
        <v>4</v>
      </c>
      <c r="H773" s="33" t="s">
        <v>5</v>
      </c>
      <c r="I773" s="33" t="s">
        <v>6</v>
      </c>
      <c r="J773" s="33" t="s">
        <v>7</v>
      </c>
    </row>
    <row r="774" spans="1:10" ht="38.25" x14ac:dyDescent="0.2">
      <c r="A774" s="35" t="s">
        <v>552</v>
      </c>
      <c r="B774" s="36" t="s">
        <v>153</v>
      </c>
      <c r="C774" s="35" t="s">
        <v>12</v>
      </c>
      <c r="D774" s="35" t="s">
        <v>154</v>
      </c>
      <c r="E774" s="64" t="s">
        <v>664</v>
      </c>
      <c r="F774" s="64"/>
      <c r="G774" s="37" t="s">
        <v>107</v>
      </c>
      <c r="H774" s="38">
        <v>1</v>
      </c>
      <c r="I774" s="39">
        <v>303.16000000000003</v>
      </c>
      <c r="J774" s="39">
        <v>303.16000000000003</v>
      </c>
    </row>
    <row r="775" spans="1:10" ht="38.25" x14ac:dyDescent="0.2">
      <c r="A775" s="40" t="s">
        <v>554</v>
      </c>
      <c r="B775" s="41" t="s">
        <v>961</v>
      </c>
      <c r="C775" s="40" t="s">
        <v>12</v>
      </c>
      <c r="D775" s="40" t="s">
        <v>962</v>
      </c>
      <c r="E775" s="62" t="s">
        <v>879</v>
      </c>
      <c r="F775" s="62"/>
      <c r="G775" s="42" t="s">
        <v>880</v>
      </c>
      <c r="H775" s="43">
        <v>0.76</v>
      </c>
      <c r="I775" s="44">
        <v>1.64</v>
      </c>
      <c r="J775" s="44">
        <v>1.24</v>
      </c>
    </row>
    <row r="776" spans="1:10" ht="38.25" x14ac:dyDescent="0.2">
      <c r="A776" s="40" t="s">
        <v>554</v>
      </c>
      <c r="B776" s="41" t="s">
        <v>963</v>
      </c>
      <c r="C776" s="40" t="s">
        <v>12</v>
      </c>
      <c r="D776" s="40" t="s">
        <v>964</v>
      </c>
      <c r="E776" s="62" t="s">
        <v>879</v>
      </c>
      <c r="F776" s="62"/>
      <c r="G776" s="42" t="s">
        <v>893</v>
      </c>
      <c r="H776" s="43">
        <v>0.72</v>
      </c>
      <c r="I776" s="44">
        <v>0.28999999999999998</v>
      </c>
      <c r="J776" s="44">
        <v>0.2</v>
      </c>
    </row>
    <row r="777" spans="1:10" ht="14.25" x14ac:dyDescent="0.2">
      <c r="A777" s="40" t="s">
        <v>554</v>
      </c>
      <c r="B777" s="41" t="s">
        <v>625</v>
      </c>
      <c r="C777" s="40" t="s">
        <v>12</v>
      </c>
      <c r="D777" s="40" t="s">
        <v>626</v>
      </c>
      <c r="E777" s="62" t="s">
        <v>553</v>
      </c>
      <c r="F777" s="62"/>
      <c r="G777" s="42" t="s">
        <v>624</v>
      </c>
      <c r="H777" s="43">
        <v>2.34</v>
      </c>
      <c r="I777" s="44">
        <v>14.4</v>
      </c>
      <c r="J777" s="44">
        <v>33.69</v>
      </c>
    </row>
    <row r="778" spans="1:10" ht="25.5" x14ac:dyDescent="0.2">
      <c r="A778" s="40" t="s">
        <v>554</v>
      </c>
      <c r="B778" s="41" t="s">
        <v>965</v>
      </c>
      <c r="C778" s="40" t="s">
        <v>12</v>
      </c>
      <c r="D778" s="40" t="s">
        <v>966</v>
      </c>
      <c r="E778" s="62" t="s">
        <v>553</v>
      </c>
      <c r="F778" s="62"/>
      <c r="G778" s="42" t="s">
        <v>624</v>
      </c>
      <c r="H778" s="43">
        <v>1.48</v>
      </c>
      <c r="I778" s="44">
        <v>19.309999999999999</v>
      </c>
      <c r="J778" s="44">
        <v>28.57</v>
      </c>
    </row>
    <row r="779" spans="1:10" ht="25.5" x14ac:dyDescent="0.2">
      <c r="A779" s="45" t="s">
        <v>557</v>
      </c>
      <c r="B779" s="46" t="s">
        <v>967</v>
      </c>
      <c r="C779" s="45" t="s">
        <v>12</v>
      </c>
      <c r="D779" s="45" t="s">
        <v>968</v>
      </c>
      <c r="E779" s="63" t="s">
        <v>560</v>
      </c>
      <c r="F779" s="63"/>
      <c r="G779" s="47" t="s">
        <v>107</v>
      </c>
      <c r="H779" s="48">
        <v>0.82699999999999996</v>
      </c>
      <c r="I779" s="49">
        <v>45</v>
      </c>
      <c r="J779" s="49">
        <v>37.21</v>
      </c>
    </row>
    <row r="780" spans="1:10" ht="14.25" x14ac:dyDescent="0.2">
      <c r="A780" s="45" t="s">
        <v>557</v>
      </c>
      <c r="B780" s="46" t="s">
        <v>969</v>
      </c>
      <c r="C780" s="45" t="s">
        <v>12</v>
      </c>
      <c r="D780" s="45" t="s">
        <v>970</v>
      </c>
      <c r="E780" s="63" t="s">
        <v>560</v>
      </c>
      <c r="F780" s="63"/>
      <c r="G780" s="47" t="s">
        <v>148</v>
      </c>
      <c r="H780" s="48">
        <v>212.02</v>
      </c>
      <c r="I780" s="49">
        <v>0.65</v>
      </c>
      <c r="J780" s="49">
        <v>137.81</v>
      </c>
    </row>
    <row r="781" spans="1:10" ht="25.5" x14ac:dyDescent="0.2">
      <c r="A781" s="45" t="s">
        <v>557</v>
      </c>
      <c r="B781" s="46" t="s">
        <v>971</v>
      </c>
      <c r="C781" s="45" t="s">
        <v>12</v>
      </c>
      <c r="D781" s="45" t="s">
        <v>972</v>
      </c>
      <c r="E781" s="63" t="s">
        <v>560</v>
      </c>
      <c r="F781" s="63"/>
      <c r="G781" s="47" t="s">
        <v>107</v>
      </c>
      <c r="H781" s="48">
        <v>0.57799999999999996</v>
      </c>
      <c r="I781" s="49">
        <v>111.5</v>
      </c>
      <c r="J781" s="49">
        <v>64.44</v>
      </c>
    </row>
    <row r="782" spans="1:10" ht="14.25" x14ac:dyDescent="0.2">
      <c r="A782" s="50"/>
      <c r="B782" s="50"/>
      <c r="C782" s="50"/>
      <c r="D782" s="50"/>
      <c r="E782" s="50" t="s">
        <v>575</v>
      </c>
      <c r="F782" s="51">
        <v>42.71</v>
      </c>
      <c r="G782" s="50" t="s">
        <v>576</v>
      </c>
      <c r="H782" s="51">
        <v>0</v>
      </c>
      <c r="I782" s="50" t="s">
        <v>577</v>
      </c>
      <c r="J782" s="51">
        <v>42.71</v>
      </c>
    </row>
    <row r="783" spans="1:10" ht="25.5" x14ac:dyDescent="0.2">
      <c r="A783" s="50"/>
      <c r="B783" s="50"/>
      <c r="C783" s="50"/>
      <c r="D783" s="50"/>
      <c r="E783" s="50" t="s">
        <v>578</v>
      </c>
      <c r="F783" s="51">
        <v>0</v>
      </c>
      <c r="G783" s="50"/>
      <c r="H783" s="61" t="s">
        <v>579</v>
      </c>
      <c r="I783" s="61"/>
      <c r="J783" s="51">
        <v>303.16000000000003</v>
      </c>
    </row>
    <row r="784" spans="1:10" ht="14.25" x14ac:dyDescent="0.2">
      <c r="A784" s="35"/>
      <c r="B784" s="35"/>
      <c r="C784" s="35"/>
      <c r="D784" s="35"/>
      <c r="E784" s="35"/>
      <c r="F784" s="35"/>
      <c r="G784" s="35"/>
      <c r="H784" s="35"/>
      <c r="I784" s="35"/>
      <c r="J784" s="35"/>
    </row>
    <row r="785" spans="1:10" ht="15" x14ac:dyDescent="0.2">
      <c r="A785" s="32" t="s">
        <v>222</v>
      </c>
      <c r="B785" s="33" t="s">
        <v>1</v>
      </c>
      <c r="C785" s="32" t="s">
        <v>2</v>
      </c>
      <c r="D785" s="32" t="s">
        <v>3</v>
      </c>
      <c r="E785" s="60" t="s">
        <v>551</v>
      </c>
      <c r="F785" s="60"/>
      <c r="G785" s="34" t="s">
        <v>4</v>
      </c>
      <c r="H785" s="33" t="s">
        <v>5</v>
      </c>
      <c r="I785" s="33" t="s">
        <v>6</v>
      </c>
      <c r="J785" s="33" t="s">
        <v>7</v>
      </c>
    </row>
    <row r="786" spans="1:10" ht="25.5" x14ac:dyDescent="0.2">
      <c r="A786" s="35" t="s">
        <v>552</v>
      </c>
      <c r="B786" s="36" t="s">
        <v>223</v>
      </c>
      <c r="C786" s="35" t="s">
        <v>12</v>
      </c>
      <c r="D786" s="35" t="s">
        <v>224</v>
      </c>
      <c r="E786" s="64" t="s">
        <v>664</v>
      </c>
      <c r="F786" s="64"/>
      <c r="G786" s="37" t="s">
        <v>107</v>
      </c>
      <c r="H786" s="38">
        <v>1</v>
      </c>
      <c r="I786" s="39">
        <v>378.29</v>
      </c>
      <c r="J786" s="39">
        <v>378.29</v>
      </c>
    </row>
    <row r="787" spans="1:10" ht="38.25" x14ac:dyDescent="0.2">
      <c r="A787" s="40" t="s">
        <v>554</v>
      </c>
      <c r="B787" s="41" t="s">
        <v>961</v>
      </c>
      <c r="C787" s="40" t="s">
        <v>12</v>
      </c>
      <c r="D787" s="40" t="s">
        <v>962</v>
      </c>
      <c r="E787" s="62" t="s">
        <v>879</v>
      </c>
      <c r="F787" s="62"/>
      <c r="G787" s="42" t="s">
        <v>880</v>
      </c>
      <c r="H787" s="43">
        <v>0.83</v>
      </c>
      <c r="I787" s="44">
        <v>1.64</v>
      </c>
      <c r="J787" s="44">
        <v>1.36</v>
      </c>
    </row>
    <row r="788" spans="1:10" ht="38.25" x14ac:dyDescent="0.2">
      <c r="A788" s="40" t="s">
        <v>554</v>
      </c>
      <c r="B788" s="41" t="s">
        <v>963</v>
      </c>
      <c r="C788" s="40" t="s">
        <v>12</v>
      </c>
      <c r="D788" s="40" t="s">
        <v>964</v>
      </c>
      <c r="E788" s="62" t="s">
        <v>879</v>
      </c>
      <c r="F788" s="62"/>
      <c r="G788" s="42" t="s">
        <v>893</v>
      </c>
      <c r="H788" s="43">
        <v>0.78</v>
      </c>
      <c r="I788" s="44">
        <v>0.28999999999999998</v>
      </c>
      <c r="J788" s="44">
        <v>0.22</v>
      </c>
    </row>
    <row r="789" spans="1:10" ht="14.25" x14ac:dyDescent="0.2">
      <c r="A789" s="40" t="s">
        <v>554</v>
      </c>
      <c r="B789" s="41" t="s">
        <v>625</v>
      </c>
      <c r="C789" s="40" t="s">
        <v>12</v>
      </c>
      <c r="D789" s="40" t="s">
        <v>626</v>
      </c>
      <c r="E789" s="62" t="s">
        <v>553</v>
      </c>
      <c r="F789" s="62"/>
      <c r="G789" s="42" t="s">
        <v>624</v>
      </c>
      <c r="H789" s="43">
        <v>2.5299999999999998</v>
      </c>
      <c r="I789" s="44">
        <v>14.4</v>
      </c>
      <c r="J789" s="44">
        <v>36.43</v>
      </c>
    </row>
    <row r="790" spans="1:10" ht="25.5" x14ac:dyDescent="0.2">
      <c r="A790" s="40" t="s">
        <v>554</v>
      </c>
      <c r="B790" s="41" t="s">
        <v>965</v>
      </c>
      <c r="C790" s="40" t="s">
        <v>12</v>
      </c>
      <c r="D790" s="40" t="s">
        <v>966</v>
      </c>
      <c r="E790" s="62" t="s">
        <v>553</v>
      </c>
      <c r="F790" s="62"/>
      <c r="G790" s="42" t="s">
        <v>624</v>
      </c>
      <c r="H790" s="43">
        <v>1.6</v>
      </c>
      <c r="I790" s="44">
        <v>19.309999999999999</v>
      </c>
      <c r="J790" s="44">
        <v>30.89</v>
      </c>
    </row>
    <row r="791" spans="1:10" ht="25.5" x14ac:dyDescent="0.2">
      <c r="A791" s="45" t="s">
        <v>557</v>
      </c>
      <c r="B791" s="46" t="s">
        <v>967</v>
      </c>
      <c r="C791" s="45" t="s">
        <v>12</v>
      </c>
      <c r="D791" s="45" t="s">
        <v>968</v>
      </c>
      <c r="E791" s="63" t="s">
        <v>560</v>
      </c>
      <c r="F791" s="63"/>
      <c r="G791" s="47" t="s">
        <v>107</v>
      </c>
      <c r="H791" s="48">
        <v>0.75580000000000003</v>
      </c>
      <c r="I791" s="49">
        <v>45</v>
      </c>
      <c r="J791" s="49">
        <v>34.01</v>
      </c>
    </row>
    <row r="792" spans="1:10" ht="14.25" x14ac:dyDescent="0.2">
      <c r="A792" s="45" t="s">
        <v>557</v>
      </c>
      <c r="B792" s="46" t="s">
        <v>969</v>
      </c>
      <c r="C792" s="45" t="s">
        <v>12</v>
      </c>
      <c r="D792" s="45" t="s">
        <v>970</v>
      </c>
      <c r="E792" s="63" t="s">
        <v>560</v>
      </c>
      <c r="F792" s="63"/>
      <c r="G792" s="47" t="s">
        <v>148</v>
      </c>
      <c r="H792" s="48">
        <v>322.98</v>
      </c>
      <c r="I792" s="49">
        <v>0.65</v>
      </c>
      <c r="J792" s="49">
        <v>209.93</v>
      </c>
    </row>
    <row r="793" spans="1:10" ht="25.5" x14ac:dyDescent="0.2">
      <c r="A793" s="45" t="s">
        <v>557</v>
      </c>
      <c r="B793" s="46" t="s">
        <v>971</v>
      </c>
      <c r="C793" s="45" t="s">
        <v>12</v>
      </c>
      <c r="D793" s="45" t="s">
        <v>972</v>
      </c>
      <c r="E793" s="63" t="s">
        <v>560</v>
      </c>
      <c r="F793" s="63"/>
      <c r="G793" s="47" t="s">
        <v>107</v>
      </c>
      <c r="H793" s="48">
        <v>0.58699999999999997</v>
      </c>
      <c r="I793" s="49">
        <v>111.5</v>
      </c>
      <c r="J793" s="49">
        <v>65.45</v>
      </c>
    </row>
    <row r="794" spans="1:10" ht="14.25" x14ac:dyDescent="0.2">
      <c r="A794" s="50"/>
      <c r="B794" s="50"/>
      <c r="C794" s="50"/>
      <c r="D794" s="50"/>
      <c r="E794" s="50" t="s">
        <v>575</v>
      </c>
      <c r="F794" s="51">
        <v>46.18</v>
      </c>
      <c r="G794" s="50" t="s">
        <v>576</v>
      </c>
      <c r="H794" s="51">
        <v>0</v>
      </c>
      <c r="I794" s="50" t="s">
        <v>577</v>
      </c>
      <c r="J794" s="51">
        <v>46.18</v>
      </c>
    </row>
    <row r="795" spans="1:10" ht="25.5" x14ac:dyDescent="0.2">
      <c r="A795" s="50"/>
      <c r="B795" s="50"/>
      <c r="C795" s="50"/>
      <c r="D795" s="50"/>
      <c r="E795" s="50" t="s">
        <v>578</v>
      </c>
      <c r="F795" s="51">
        <v>0</v>
      </c>
      <c r="G795" s="50"/>
      <c r="H795" s="61" t="s">
        <v>579</v>
      </c>
      <c r="I795" s="61"/>
      <c r="J795" s="51">
        <v>378.29</v>
      </c>
    </row>
    <row r="796" spans="1:10" ht="14.25" x14ac:dyDescent="0.2">
      <c r="A796" s="35"/>
      <c r="B796" s="35"/>
      <c r="C796" s="35"/>
      <c r="D796" s="35"/>
      <c r="E796" s="35"/>
      <c r="F796" s="35"/>
      <c r="G796" s="35"/>
      <c r="H796" s="35"/>
      <c r="I796" s="35"/>
      <c r="J796" s="35"/>
    </row>
    <row r="797" spans="1:10" ht="15" x14ac:dyDescent="0.2">
      <c r="A797" s="32" t="s">
        <v>227</v>
      </c>
      <c r="B797" s="33" t="s">
        <v>1</v>
      </c>
      <c r="C797" s="32" t="s">
        <v>2</v>
      </c>
      <c r="D797" s="32" t="s">
        <v>3</v>
      </c>
      <c r="E797" s="60" t="s">
        <v>551</v>
      </c>
      <c r="F797" s="60"/>
      <c r="G797" s="34" t="s">
        <v>4</v>
      </c>
      <c r="H797" s="33" t="s">
        <v>5</v>
      </c>
      <c r="I797" s="33" t="s">
        <v>6</v>
      </c>
      <c r="J797" s="33" t="s">
        <v>7</v>
      </c>
    </row>
    <row r="798" spans="1:10" ht="51" x14ac:dyDescent="0.2">
      <c r="A798" s="35" t="s">
        <v>552</v>
      </c>
      <c r="B798" s="36" t="s">
        <v>162</v>
      </c>
      <c r="C798" s="35" t="s">
        <v>12</v>
      </c>
      <c r="D798" s="35" t="s">
        <v>163</v>
      </c>
      <c r="E798" s="64" t="s">
        <v>664</v>
      </c>
      <c r="F798" s="64"/>
      <c r="G798" s="37" t="s">
        <v>47</v>
      </c>
      <c r="H798" s="38">
        <v>1</v>
      </c>
      <c r="I798" s="39">
        <v>93.44</v>
      </c>
      <c r="J798" s="39">
        <v>93.44</v>
      </c>
    </row>
    <row r="799" spans="1:10" ht="25.5" x14ac:dyDescent="0.2">
      <c r="A799" s="40" t="s">
        <v>554</v>
      </c>
      <c r="B799" s="41" t="s">
        <v>973</v>
      </c>
      <c r="C799" s="40" t="s">
        <v>12</v>
      </c>
      <c r="D799" s="40" t="s">
        <v>974</v>
      </c>
      <c r="E799" s="62" t="s">
        <v>664</v>
      </c>
      <c r="F799" s="62"/>
      <c r="G799" s="42" t="s">
        <v>47</v>
      </c>
      <c r="H799" s="43">
        <v>0.53</v>
      </c>
      <c r="I799" s="44">
        <v>59.94</v>
      </c>
      <c r="J799" s="44">
        <v>31.76</v>
      </c>
    </row>
    <row r="800" spans="1:10" ht="14.25" x14ac:dyDescent="0.2">
      <c r="A800" s="40" t="s">
        <v>554</v>
      </c>
      <c r="B800" s="41" t="s">
        <v>939</v>
      </c>
      <c r="C800" s="40" t="s">
        <v>12</v>
      </c>
      <c r="D800" s="40" t="s">
        <v>940</v>
      </c>
      <c r="E800" s="62" t="s">
        <v>553</v>
      </c>
      <c r="F800" s="62"/>
      <c r="G800" s="42" t="s">
        <v>624</v>
      </c>
      <c r="H800" s="43">
        <v>0.55400000000000005</v>
      </c>
      <c r="I800" s="44">
        <v>14.98</v>
      </c>
      <c r="J800" s="44">
        <v>8.2899999999999991</v>
      </c>
    </row>
    <row r="801" spans="1:10" ht="14.25" x14ac:dyDescent="0.2">
      <c r="A801" s="40" t="s">
        <v>554</v>
      </c>
      <c r="B801" s="41" t="s">
        <v>665</v>
      </c>
      <c r="C801" s="40" t="s">
        <v>12</v>
      </c>
      <c r="D801" s="40" t="s">
        <v>666</v>
      </c>
      <c r="E801" s="62" t="s">
        <v>553</v>
      </c>
      <c r="F801" s="62"/>
      <c r="G801" s="42" t="s">
        <v>624</v>
      </c>
      <c r="H801" s="43">
        <v>3.0209999999999999</v>
      </c>
      <c r="I801" s="44">
        <v>17.53</v>
      </c>
      <c r="J801" s="44">
        <v>52.95</v>
      </c>
    </row>
    <row r="802" spans="1:10" ht="25.5" x14ac:dyDescent="0.2">
      <c r="A802" s="45" t="s">
        <v>557</v>
      </c>
      <c r="B802" s="46" t="s">
        <v>941</v>
      </c>
      <c r="C802" s="45" t="s">
        <v>12</v>
      </c>
      <c r="D802" s="45" t="s">
        <v>942</v>
      </c>
      <c r="E802" s="63" t="s">
        <v>560</v>
      </c>
      <c r="F802" s="63"/>
      <c r="G802" s="47" t="s">
        <v>684</v>
      </c>
      <c r="H802" s="48">
        <v>1.7000000000000001E-2</v>
      </c>
      <c r="I802" s="49">
        <v>6.65</v>
      </c>
      <c r="J802" s="49">
        <v>0.11</v>
      </c>
    </row>
    <row r="803" spans="1:10" ht="14.25" x14ac:dyDescent="0.2">
      <c r="A803" s="45" t="s">
        <v>557</v>
      </c>
      <c r="B803" s="46" t="s">
        <v>943</v>
      </c>
      <c r="C803" s="45" t="s">
        <v>12</v>
      </c>
      <c r="D803" s="45" t="s">
        <v>944</v>
      </c>
      <c r="E803" s="63" t="s">
        <v>560</v>
      </c>
      <c r="F803" s="63"/>
      <c r="G803" s="47" t="s">
        <v>148</v>
      </c>
      <c r="H803" s="48">
        <v>2.7E-2</v>
      </c>
      <c r="I803" s="49">
        <v>12.55</v>
      </c>
      <c r="J803" s="49">
        <v>0.33</v>
      </c>
    </row>
    <row r="804" spans="1:10" ht="14.25" x14ac:dyDescent="0.2">
      <c r="A804" s="50"/>
      <c r="B804" s="50"/>
      <c r="C804" s="50"/>
      <c r="D804" s="50"/>
      <c r="E804" s="50" t="s">
        <v>575</v>
      </c>
      <c r="F804" s="51">
        <v>48.29</v>
      </c>
      <c r="G804" s="50" t="s">
        <v>576</v>
      </c>
      <c r="H804" s="51">
        <v>0</v>
      </c>
      <c r="I804" s="50" t="s">
        <v>577</v>
      </c>
      <c r="J804" s="51">
        <v>48.29</v>
      </c>
    </row>
    <row r="805" spans="1:10" ht="25.5" x14ac:dyDescent="0.2">
      <c r="A805" s="50"/>
      <c r="B805" s="50"/>
      <c r="C805" s="50"/>
      <c r="D805" s="50"/>
      <c r="E805" s="50" t="s">
        <v>578</v>
      </c>
      <c r="F805" s="51">
        <v>0</v>
      </c>
      <c r="G805" s="50"/>
      <c r="H805" s="61" t="s">
        <v>579</v>
      </c>
      <c r="I805" s="61"/>
      <c r="J805" s="51">
        <v>93.44</v>
      </c>
    </row>
    <row r="806" spans="1:10" ht="14.25" x14ac:dyDescent="0.2">
      <c r="A806" s="35"/>
      <c r="B806" s="35"/>
      <c r="C806" s="35"/>
      <c r="D806" s="35"/>
      <c r="E806" s="35"/>
      <c r="F806" s="35"/>
      <c r="G806" s="35"/>
      <c r="H806" s="35"/>
      <c r="I806" s="35"/>
      <c r="J806" s="35"/>
    </row>
    <row r="807" spans="1:10" ht="15" x14ac:dyDescent="0.2">
      <c r="A807" s="32" t="s">
        <v>228</v>
      </c>
      <c r="B807" s="33" t="s">
        <v>1</v>
      </c>
      <c r="C807" s="32" t="s">
        <v>2</v>
      </c>
      <c r="D807" s="32" t="s">
        <v>3</v>
      </c>
      <c r="E807" s="60" t="s">
        <v>551</v>
      </c>
      <c r="F807" s="60"/>
      <c r="G807" s="34" t="s">
        <v>4</v>
      </c>
      <c r="H807" s="33" t="s">
        <v>5</v>
      </c>
      <c r="I807" s="33" t="s">
        <v>6</v>
      </c>
      <c r="J807" s="33" t="s">
        <v>7</v>
      </c>
    </row>
    <row r="808" spans="1:10" ht="25.5" x14ac:dyDescent="0.2">
      <c r="A808" s="35" t="s">
        <v>552</v>
      </c>
      <c r="B808" s="36" t="s">
        <v>150</v>
      </c>
      <c r="C808" s="35" t="s">
        <v>12</v>
      </c>
      <c r="D808" s="35" t="s">
        <v>151</v>
      </c>
      <c r="E808" s="64" t="s">
        <v>664</v>
      </c>
      <c r="F808" s="64"/>
      <c r="G808" s="37" t="s">
        <v>107</v>
      </c>
      <c r="H808" s="38">
        <v>1</v>
      </c>
      <c r="I808" s="39">
        <v>146.13999999999999</v>
      </c>
      <c r="J808" s="39">
        <v>146.13999999999999</v>
      </c>
    </row>
    <row r="809" spans="1:10" ht="25.5" x14ac:dyDescent="0.2">
      <c r="A809" s="40" t="s">
        <v>554</v>
      </c>
      <c r="B809" s="41" t="s">
        <v>957</v>
      </c>
      <c r="C809" s="40" t="s">
        <v>12</v>
      </c>
      <c r="D809" s="40" t="s">
        <v>958</v>
      </c>
      <c r="E809" s="62" t="s">
        <v>879</v>
      </c>
      <c r="F809" s="62"/>
      <c r="G809" s="42" t="s">
        <v>880</v>
      </c>
      <c r="H809" s="43">
        <v>0.67200000000000004</v>
      </c>
      <c r="I809" s="44">
        <v>1.6</v>
      </c>
      <c r="J809" s="44">
        <v>1.07</v>
      </c>
    </row>
    <row r="810" spans="1:10" ht="25.5" x14ac:dyDescent="0.2">
      <c r="A810" s="40" t="s">
        <v>554</v>
      </c>
      <c r="B810" s="41" t="s">
        <v>959</v>
      </c>
      <c r="C810" s="40" t="s">
        <v>12</v>
      </c>
      <c r="D810" s="40" t="s">
        <v>960</v>
      </c>
      <c r="E810" s="62" t="s">
        <v>879</v>
      </c>
      <c r="F810" s="62"/>
      <c r="G810" s="42" t="s">
        <v>893</v>
      </c>
      <c r="H810" s="43">
        <v>1.1739999999999999</v>
      </c>
      <c r="I810" s="44">
        <v>0.28999999999999998</v>
      </c>
      <c r="J810" s="44">
        <v>0.34</v>
      </c>
    </row>
    <row r="811" spans="1:10" ht="14.25" x14ac:dyDescent="0.2">
      <c r="A811" s="40" t="s">
        <v>554</v>
      </c>
      <c r="B811" s="41" t="s">
        <v>665</v>
      </c>
      <c r="C811" s="40" t="s">
        <v>12</v>
      </c>
      <c r="D811" s="40" t="s">
        <v>666</v>
      </c>
      <c r="E811" s="62" t="s">
        <v>553</v>
      </c>
      <c r="F811" s="62"/>
      <c r="G811" s="42" t="s">
        <v>624</v>
      </c>
      <c r="H811" s="43">
        <v>1.8460000000000001</v>
      </c>
      <c r="I811" s="44">
        <v>17.53</v>
      </c>
      <c r="J811" s="44">
        <v>32.36</v>
      </c>
    </row>
    <row r="812" spans="1:10" ht="14.25" x14ac:dyDescent="0.2">
      <c r="A812" s="40" t="s">
        <v>554</v>
      </c>
      <c r="B812" s="41" t="s">
        <v>900</v>
      </c>
      <c r="C812" s="40" t="s">
        <v>12</v>
      </c>
      <c r="D812" s="40" t="s">
        <v>901</v>
      </c>
      <c r="E812" s="62" t="s">
        <v>553</v>
      </c>
      <c r="F812" s="62"/>
      <c r="G812" s="42" t="s">
        <v>624</v>
      </c>
      <c r="H812" s="43">
        <v>1.8460000000000001</v>
      </c>
      <c r="I812" s="44">
        <v>17.68</v>
      </c>
      <c r="J812" s="44">
        <v>32.630000000000003</v>
      </c>
    </row>
    <row r="813" spans="1:10" ht="14.25" x14ac:dyDescent="0.2">
      <c r="A813" s="40" t="s">
        <v>554</v>
      </c>
      <c r="B813" s="41" t="s">
        <v>625</v>
      </c>
      <c r="C813" s="40" t="s">
        <v>12</v>
      </c>
      <c r="D813" s="40" t="s">
        <v>626</v>
      </c>
      <c r="E813" s="62" t="s">
        <v>553</v>
      </c>
      <c r="F813" s="62"/>
      <c r="G813" s="42" t="s">
        <v>624</v>
      </c>
      <c r="H813" s="43">
        <v>5.5380000000000003</v>
      </c>
      <c r="I813" s="44">
        <v>14.4</v>
      </c>
      <c r="J813" s="44">
        <v>79.739999999999995</v>
      </c>
    </row>
    <row r="814" spans="1:10" ht="14.25" x14ac:dyDescent="0.2">
      <c r="A814" s="50"/>
      <c r="B814" s="50"/>
      <c r="C814" s="50"/>
      <c r="D814" s="50"/>
      <c r="E814" s="50" t="s">
        <v>575</v>
      </c>
      <c r="F814" s="51">
        <v>94.72</v>
      </c>
      <c r="G814" s="50" t="s">
        <v>576</v>
      </c>
      <c r="H814" s="51">
        <v>0</v>
      </c>
      <c r="I814" s="50" t="s">
        <v>577</v>
      </c>
      <c r="J814" s="51">
        <v>94.72</v>
      </c>
    </row>
    <row r="815" spans="1:10" ht="25.5" x14ac:dyDescent="0.2">
      <c r="A815" s="50"/>
      <c r="B815" s="50"/>
      <c r="C815" s="50"/>
      <c r="D815" s="50"/>
      <c r="E815" s="50" t="s">
        <v>578</v>
      </c>
      <c r="F815" s="51">
        <v>0</v>
      </c>
      <c r="G815" s="50"/>
      <c r="H815" s="61" t="s">
        <v>579</v>
      </c>
      <c r="I815" s="61"/>
      <c r="J815" s="51">
        <v>146.13999999999999</v>
      </c>
    </row>
    <row r="816" spans="1:10" ht="14.25" x14ac:dyDescent="0.2">
      <c r="A816" s="35"/>
      <c r="B816" s="35"/>
      <c r="C816" s="35"/>
      <c r="D816" s="35"/>
      <c r="E816" s="35"/>
      <c r="F816" s="35"/>
      <c r="G816" s="35"/>
      <c r="H816" s="35"/>
      <c r="I816" s="35"/>
      <c r="J816" s="35"/>
    </row>
    <row r="817" spans="1:10" ht="15" x14ac:dyDescent="0.2">
      <c r="A817" s="32" t="s">
        <v>229</v>
      </c>
      <c r="B817" s="33" t="s">
        <v>1</v>
      </c>
      <c r="C817" s="32" t="s">
        <v>2</v>
      </c>
      <c r="D817" s="32" t="s">
        <v>3</v>
      </c>
      <c r="E817" s="60" t="s">
        <v>551</v>
      </c>
      <c r="F817" s="60"/>
      <c r="G817" s="34" t="s">
        <v>4</v>
      </c>
      <c r="H817" s="33" t="s">
        <v>5</v>
      </c>
      <c r="I817" s="33" t="s">
        <v>6</v>
      </c>
      <c r="J817" s="33" t="s">
        <v>7</v>
      </c>
    </row>
    <row r="818" spans="1:10" ht="25.5" x14ac:dyDescent="0.2">
      <c r="A818" s="35" t="s">
        <v>552</v>
      </c>
      <c r="B818" s="36" t="s">
        <v>223</v>
      </c>
      <c r="C818" s="35" t="s">
        <v>12</v>
      </c>
      <c r="D818" s="35" t="s">
        <v>224</v>
      </c>
      <c r="E818" s="64" t="s">
        <v>664</v>
      </c>
      <c r="F818" s="64"/>
      <c r="G818" s="37" t="s">
        <v>107</v>
      </c>
      <c r="H818" s="38">
        <v>1</v>
      </c>
      <c r="I818" s="39">
        <v>378.29</v>
      </c>
      <c r="J818" s="39">
        <v>378.29</v>
      </c>
    </row>
    <row r="819" spans="1:10" ht="38.25" x14ac:dyDescent="0.2">
      <c r="A819" s="40" t="s">
        <v>554</v>
      </c>
      <c r="B819" s="41" t="s">
        <v>961</v>
      </c>
      <c r="C819" s="40" t="s">
        <v>12</v>
      </c>
      <c r="D819" s="40" t="s">
        <v>962</v>
      </c>
      <c r="E819" s="62" t="s">
        <v>879</v>
      </c>
      <c r="F819" s="62"/>
      <c r="G819" s="42" t="s">
        <v>880</v>
      </c>
      <c r="H819" s="43">
        <v>0.83</v>
      </c>
      <c r="I819" s="44">
        <v>1.64</v>
      </c>
      <c r="J819" s="44">
        <v>1.36</v>
      </c>
    </row>
    <row r="820" spans="1:10" ht="38.25" x14ac:dyDescent="0.2">
      <c r="A820" s="40" t="s">
        <v>554</v>
      </c>
      <c r="B820" s="41" t="s">
        <v>963</v>
      </c>
      <c r="C820" s="40" t="s">
        <v>12</v>
      </c>
      <c r="D820" s="40" t="s">
        <v>964</v>
      </c>
      <c r="E820" s="62" t="s">
        <v>879</v>
      </c>
      <c r="F820" s="62"/>
      <c r="G820" s="42" t="s">
        <v>893</v>
      </c>
      <c r="H820" s="43">
        <v>0.78</v>
      </c>
      <c r="I820" s="44">
        <v>0.28999999999999998</v>
      </c>
      <c r="J820" s="44">
        <v>0.22</v>
      </c>
    </row>
    <row r="821" spans="1:10" ht="14.25" x14ac:dyDescent="0.2">
      <c r="A821" s="40" t="s">
        <v>554</v>
      </c>
      <c r="B821" s="41" t="s">
        <v>625</v>
      </c>
      <c r="C821" s="40" t="s">
        <v>12</v>
      </c>
      <c r="D821" s="40" t="s">
        <v>626</v>
      </c>
      <c r="E821" s="62" t="s">
        <v>553</v>
      </c>
      <c r="F821" s="62"/>
      <c r="G821" s="42" t="s">
        <v>624</v>
      </c>
      <c r="H821" s="43">
        <v>2.5299999999999998</v>
      </c>
      <c r="I821" s="44">
        <v>14.4</v>
      </c>
      <c r="J821" s="44">
        <v>36.43</v>
      </c>
    </row>
    <row r="822" spans="1:10" ht="25.5" x14ac:dyDescent="0.2">
      <c r="A822" s="40" t="s">
        <v>554</v>
      </c>
      <c r="B822" s="41" t="s">
        <v>965</v>
      </c>
      <c r="C822" s="40" t="s">
        <v>12</v>
      </c>
      <c r="D822" s="40" t="s">
        <v>966</v>
      </c>
      <c r="E822" s="62" t="s">
        <v>553</v>
      </c>
      <c r="F822" s="62"/>
      <c r="G822" s="42" t="s">
        <v>624</v>
      </c>
      <c r="H822" s="43">
        <v>1.6</v>
      </c>
      <c r="I822" s="44">
        <v>19.309999999999999</v>
      </c>
      <c r="J822" s="44">
        <v>30.89</v>
      </c>
    </row>
    <row r="823" spans="1:10" ht="25.5" x14ac:dyDescent="0.2">
      <c r="A823" s="45" t="s">
        <v>557</v>
      </c>
      <c r="B823" s="46" t="s">
        <v>967</v>
      </c>
      <c r="C823" s="45" t="s">
        <v>12</v>
      </c>
      <c r="D823" s="45" t="s">
        <v>968</v>
      </c>
      <c r="E823" s="63" t="s">
        <v>560</v>
      </c>
      <c r="F823" s="63"/>
      <c r="G823" s="47" t="s">
        <v>107</v>
      </c>
      <c r="H823" s="48">
        <v>0.75580000000000003</v>
      </c>
      <c r="I823" s="49">
        <v>45</v>
      </c>
      <c r="J823" s="49">
        <v>34.01</v>
      </c>
    </row>
    <row r="824" spans="1:10" ht="14.25" x14ac:dyDescent="0.2">
      <c r="A824" s="45" t="s">
        <v>557</v>
      </c>
      <c r="B824" s="46" t="s">
        <v>969</v>
      </c>
      <c r="C824" s="45" t="s">
        <v>12</v>
      </c>
      <c r="D824" s="45" t="s">
        <v>970</v>
      </c>
      <c r="E824" s="63" t="s">
        <v>560</v>
      </c>
      <c r="F824" s="63"/>
      <c r="G824" s="47" t="s">
        <v>148</v>
      </c>
      <c r="H824" s="48">
        <v>322.98</v>
      </c>
      <c r="I824" s="49">
        <v>0.65</v>
      </c>
      <c r="J824" s="49">
        <v>209.93</v>
      </c>
    </row>
    <row r="825" spans="1:10" ht="25.5" x14ac:dyDescent="0.2">
      <c r="A825" s="45" t="s">
        <v>557</v>
      </c>
      <c r="B825" s="46" t="s">
        <v>971</v>
      </c>
      <c r="C825" s="45" t="s">
        <v>12</v>
      </c>
      <c r="D825" s="45" t="s">
        <v>972</v>
      </c>
      <c r="E825" s="63" t="s">
        <v>560</v>
      </c>
      <c r="F825" s="63"/>
      <c r="G825" s="47" t="s">
        <v>107</v>
      </c>
      <c r="H825" s="48">
        <v>0.58699999999999997</v>
      </c>
      <c r="I825" s="49">
        <v>111.5</v>
      </c>
      <c r="J825" s="49">
        <v>65.45</v>
      </c>
    </row>
    <row r="826" spans="1:10" ht="14.25" x14ac:dyDescent="0.2">
      <c r="A826" s="50"/>
      <c r="B826" s="50"/>
      <c r="C826" s="50"/>
      <c r="D826" s="50"/>
      <c r="E826" s="50" t="s">
        <v>575</v>
      </c>
      <c r="F826" s="51">
        <v>46.18</v>
      </c>
      <c r="G826" s="50" t="s">
        <v>576</v>
      </c>
      <c r="H826" s="51">
        <v>0</v>
      </c>
      <c r="I826" s="50" t="s">
        <v>577</v>
      </c>
      <c r="J826" s="51">
        <v>46.18</v>
      </c>
    </row>
    <row r="827" spans="1:10" ht="25.5" x14ac:dyDescent="0.2">
      <c r="A827" s="50"/>
      <c r="B827" s="50"/>
      <c r="C827" s="50"/>
      <c r="D827" s="50"/>
      <c r="E827" s="50" t="s">
        <v>578</v>
      </c>
      <c r="F827" s="51">
        <v>0</v>
      </c>
      <c r="G827" s="50"/>
      <c r="H827" s="61" t="s">
        <v>579</v>
      </c>
      <c r="I827" s="61"/>
      <c r="J827" s="51">
        <v>378.29</v>
      </c>
    </row>
    <row r="828" spans="1:10" ht="14.25" x14ac:dyDescent="0.2">
      <c r="A828" s="35"/>
      <c r="B828" s="35"/>
      <c r="C828" s="35"/>
      <c r="D828" s="35"/>
      <c r="E828" s="35"/>
      <c r="F828" s="35"/>
      <c r="G828" s="35"/>
      <c r="H828" s="35"/>
      <c r="I828" s="35"/>
      <c r="J828" s="35"/>
    </row>
    <row r="829" spans="1:10" ht="15" x14ac:dyDescent="0.2">
      <c r="A829" s="32" t="s">
        <v>230</v>
      </c>
      <c r="B829" s="33" t="s">
        <v>1</v>
      </c>
      <c r="C829" s="32" t="s">
        <v>2</v>
      </c>
      <c r="D829" s="32" t="s">
        <v>3</v>
      </c>
      <c r="E829" s="60" t="s">
        <v>551</v>
      </c>
      <c r="F829" s="60"/>
      <c r="G829" s="34" t="s">
        <v>4</v>
      </c>
      <c r="H829" s="33" t="s">
        <v>5</v>
      </c>
      <c r="I829" s="33" t="s">
        <v>6</v>
      </c>
      <c r="J829" s="33" t="s">
        <v>7</v>
      </c>
    </row>
    <row r="830" spans="1:10" ht="25.5" x14ac:dyDescent="0.2">
      <c r="A830" s="35" t="s">
        <v>552</v>
      </c>
      <c r="B830" s="36" t="s">
        <v>231</v>
      </c>
      <c r="C830" s="35" t="s">
        <v>41</v>
      </c>
      <c r="D830" s="35" t="s">
        <v>232</v>
      </c>
      <c r="E830" s="64" t="s">
        <v>975</v>
      </c>
      <c r="F830" s="64"/>
      <c r="G830" s="37" t="s">
        <v>233</v>
      </c>
      <c r="H830" s="38">
        <v>1</v>
      </c>
      <c r="I830" s="39">
        <v>435.63</v>
      </c>
      <c r="J830" s="39">
        <v>435.63</v>
      </c>
    </row>
    <row r="831" spans="1:10" ht="14.25" x14ac:dyDescent="0.2">
      <c r="A831" s="40" t="s">
        <v>554</v>
      </c>
      <c r="B831" s="41" t="s">
        <v>625</v>
      </c>
      <c r="C831" s="40" t="s">
        <v>12</v>
      </c>
      <c r="D831" s="40" t="s">
        <v>626</v>
      </c>
      <c r="E831" s="62" t="s">
        <v>553</v>
      </c>
      <c r="F831" s="62"/>
      <c r="G831" s="42" t="s">
        <v>624</v>
      </c>
      <c r="H831" s="43">
        <v>1.5</v>
      </c>
      <c r="I831" s="44">
        <v>14.4</v>
      </c>
      <c r="J831" s="44">
        <v>21.6</v>
      </c>
    </row>
    <row r="832" spans="1:10" ht="14.25" x14ac:dyDescent="0.2">
      <c r="A832" s="40" t="s">
        <v>554</v>
      </c>
      <c r="B832" s="41" t="s">
        <v>900</v>
      </c>
      <c r="C832" s="40" t="s">
        <v>12</v>
      </c>
      <c r="D832" s="40" t="s">
        <v>901</v>
      </c>
      <c r="E832" s="62" t="s">
        <v>553</v>
      </c>
      <c r="F832" s="62"/>
      <c r="G832" s="42" t="s">
        <v>624</v>
      </c>
      <c r="H832" s="43">
        <v>1.5</v>
      </c>
      <c r="I832" s="44">
        <v>17.68</v>
      </c>
      <c r="J832" s="44">
        <v>26.52</v>
      </c>
    </row>
    <row r="833" spans="1:10" ht="25.5" x14ac:dyDescent="0.2">
      <c r="A833" s="40" t="s">
        <v>554</v>
      </c>
      <c r="B833" s="41" t="s">
        <v>223</v>
      </c>
      <c r="C833" s="40" t="s">
        <v>12</v>
      </c>
      <c r="D833" s="40" t="s">
        <v>224</v>
      </c>
      <c r="E833" s="62" t="s">
        <v>664</v>
      </c>
      <c r="F833" s="62"/>
      <c r="G833" s="42" t="s">
        <v>107</v>
      </c>
      <c r="H833" s="43">
        <v>0.2</v>
      </c>
      <c r="I833" s="44">
        <v>378.29</v>
      </c>
      <c r="J833" s="44">
        <v>75.650000000000006</v>
      </c>
    </row>
    <row r="834" spans="1:10" ht="25.5" x14ac:dyDescent="0.2">
      <c r="A834" s="40" t="s">
        <v>554</v>
      </c>
      <c r="B834" s="41" t="s">
        <v>1018</v>
      </c>
      <c r="C834" s="40" t="s">
        <v>12</v>
      </c>
      <c r="D834" s="40" t="s">
        <v>1019</v>
      </c>
      <c r="E834" s="62" t="s">
        <v>664</v>
      </c>
      <c r="F834" s="62"/>
      <c r="G834" s="42" t="s">
        <v>47</v>
      </c>
      <c r="H834" s="43">
        <v>1.1000000000000001</v>
      </c>
      <c r="I834" s="44">
        <v>85.93</v>
      </c>
      <c r="J834" s="44">
        <v>94.52</v>
      </c>
    </row>
    <row r="835" spans="1:10" ht="14.25" x14ac:dyDescent="0.2">
      <c r="A835" s="40" t="s">
        <v>554</v>
      </c>
      <c r="B835" s="41" t="s">
        <v>1020</v>
      </c>
      <c r="C835" s="40" t="s">
        <v>12</v>
      </c>
      <c r="D835" s="40" t="s">
        <v>1021</v>
      </c>
      <c r="E835" s="62" t="s">
        <v>553</v>
      </c>
      <c r="F835" s="62"/>
      <c r="G835" s="42" t="s">
        <v>624</v>
      </c>
      <c r="H835" s="43">
        <v>1</v>
      </c>
      <c r="I835" s="44">
        <v>21.76</v>
      </c>
      <c r="J835" s="44">
        <v>21.76</v>
      </c>
    </row>
    <row r="836" spans="1:10" ht="25.5" x14ac:dyDescent="0.2">
      <c r="A836" s="45" t="s">
        <v>557</v>
      </c>
      <c r="B836" s="46" t="s">
        <v>1022</v>
      </c>
      <c r="C836" s="45" t="s">
        <v>12</v>
      </c>
      <c r="D836" s="45" t="s">
        <v>1023</v>
      </c>
      <c r="E836" s="63" t="s">
        <v>560</v>
      </c>
      <c r="F836" s="63"/>
      <c r="G836" s="47" t="s">
        <v>38</v>
      </c>
      <c r="H836" s="48">
        <v>1</v>
      </c>
      <c r="I836" s="49">
        <v>195.58</v>
      </c>
      <c r="J836" s="49">
        <v>195.58</v>
      </c>
    </row>
    <row r="837" spans="1:10" ht="14.25" x14ac:dyDescent="0.2">
      <c r="A837" s="50"/>
      <c r="B837" s="50"/>
      <c r="C837" s="50"/>
      <c r="D837" s="50"/>
      <c r="E837" s="50" t="s">
        <v>575</v>
      </c>
      <c r="F837" s="51">
        <v>79.55</v>
      </c>
      <c r="G837" s="50" t="s">
        <v>576</v>
      </c>
      <c r="H837" s="51">
        <v>0</v>
      </c>
      <c r="I837" s="50" t="s">
        <v>577</v>
      </c>
      <c r="J837" s="51">
        <v>79.55</v>
      </c>
    </row>
    <row r="838" spans="1:10" ht="25.5" x14ac:dyDescent="0.2">
      <c r="A838" s="50"/>
      <c r="B838" s="50"/>
      <c r="C838" s="50"/>
      <c r="D838" s="50"/>
      <c r="E838" s="50" t="s">
        <v>578</v>
      </c>
      <c r="F838" s="51">
        <v>0</v>
      </c>
      <c r="G838" s="50"/>
      <c r="H838" s="61" t="s">
        <v>579</v>
      </c>
      <c r="I838" s="61"/>
      <c r="J838" s="51">
        <v>435.63</v>
      </c>
    </row>
    <row r="839" spans="1:10" ht="14.25" x14ac:dyDescent="0.2">
      <c r="A839" s="35"/>
      <c r="B839" s="35"/>
      <c r="C839" s="35"/>
      <c r="D839" s="35"/>
      <c r="E839" s="35"/>
      <c r="F839" s="35"/>
      <c r="G839" s="35"/>
      <c r="H839" s="35"/>
      <c r="I839" s="35"/>
      <c r="J839" s="35"/>
    </row>
    <row r="840" spans="1:10" ht="15" x14ac:dyDescent="0.2">
      <c r="A840" s="32" t="s">
        <v>236</v>
      </c>
      <c r="B840" s="33" t="s">
        <v>1</v>
      </c>
      <c r="C840" s="32" t="s">
        <v>2</v>
      </c>
      <c r="D840" s="32" t="s">
        <v>3</v>
      </c>
      <c r="E840" s="60" t="s">
        <v>551</v>
      </c>
      <c r="F840" s="60"/>
      <c r="G840" s="34" t="s">
        <v>4</v>
      </c>
      <c r="H840" s="33" t="s">
        <v>5</v>
      </c>
      <c r="I840" s="33" t="s">
        <v>6</v>
      </c>
      <c r="J840" s="33" t="s">
        <v>7</v>
      </c>
    </row>
    <row r="841" spans="1:10" ht="25.5" x14ac:dyDescent="0.2">
      <c r="A841" s="35" t="s">
        <v>552</v>
      </c>
      <c r="B841" s="36" t="s">
        <v>237</v>
      </c>
      <c r="C841" s="35" t="s">
        <v>12</v>
      </c>
      <c r="D841" s="35" t="s">
        <v>238</v>
      </c>
      <c r="E841" s="64" t="s">
        <v>664</v>
      </c>
      <c r="F841" s="64"/>
      <c r="G841" s="37" t="s">
        <v>43</v>
      </c>
      <c r="H841" s="38">
        <v>1</v>
      </c>
      <c r="I841" s="39">
        <v>264.47000000000003</v>
      </c>
      <c r="J841" s="39">
        <v>264.47000000000003</v>
      </c>
    </row>
    <row r="842" spans="1:10" ht="38.25" x14ac:dyDescent="0.2">
      <c r="A842" s="40" t="s">
        <v>554</v>
      </c>
      <c r="B842" s="41" t="s">
        <v>1024</v>
      </c>
      <c r="C842" s="40" t="s">
        <v>12</v>
      </c>
      <c r="D842" s="40" t="s">
        <v>1025</v>
      </c>
      <c r="E842" s="62" t="s">
        <v>879</v>
      </c>
      <c r="F842" s="62"/>
      <c r="G842" s="42" t="s">
        <v>880</v>
      </c>
      <c r="H842" s="43">
        <v>3.9E-2</v>
      </c>
      <c r="I842" s="44">
        <v>36.92</v>
      </c>
      <c r="J842" s="44">
        <v>1.43</v>
      </c>
    </row>
    <row r="843" spans="1:10" ht="38.25" x14ac:dyDescent="0.2">
      <c r="A843" s="40" t="s">
        <v>554</v>
      </c>
      <c r="B843" s="41" t="s">
        <v>1026</v>
      </c>
      <c r="C843" s="40" t="s">
        <v>12</v>
      </c>
      <c r="D843" s="40" t="s">
        <v>1027</v>
      </c>
      <c r="E843" s="62" t="s">
        <v>879</v>
      </c>
      <c r="F843" s="62"/>
      <c r="G843" s="42" t="s">
        <v>880</v>
      </c>
      <c r="H843" s="43">
        <v>2.3E-2</v>
      </c>
      <c r="I843" s="44">
        <v>16.14</v>
      </c>
      <c r="J843" s="44">
        <v>0.37</v>
      </c>
    </row>
    <row r="844" spans="1:10" ht="38.25" x14ac:dyDescent="0.2">
      <c r="A844" s="40" t="s">
        <v>554</v>
      </c>
      <c r="B844" s="41" t="s">
        <v>1028</v>
      </c>
      <c r="C844" s="40" t="s">
        <v>12</v>
      </c>
      <c r="D844" s="40" t="s">
        <v>1029</v>
      </c>
      <c r="E844" s="62" t="s">
        <v>879</v>
      </c>
      <c r="F844" s="62"/>
      <c r="G844" s="42" t="s">
        <v>880</v>
      </c>
      <c r="H844" s="43">
        <v>6.2E-2</v>
      </c>
      <c r="I844" s="44">
        <v>9.68</v>
      </c>
      <c r="J844" s="44">
        <v>0.6</v>
      </c>
    </row>
    <row r="845" spans="1:10" ht="25.5" x14ac:dyDescent="0.2">
      <c r="A845" s="40" t="s">
        <v>554</v>
      </c>
      <c r="B845" s="41" t="s">
        <v>1030</v>
      </c>
      <c r="C845" s="40" t="s">
        <v>12</v>
      </c>
      <c r="D845" s="40" t="s">
        <v>1031</v>
      </c>
      <c r="E845" s="62" t="s">
        <v>879</v>
      </c>
      <c r="F845" s="62"/>
      <c r="G845" s="42" t="s">
        <v>880</v>
      </c>
      <c r="H845" s="43">
        <v>0.111</v>
      </c>
      <c r="I845" s="44">
        <v>167.73</v>
      </c>
      <c r="J845" s="44">
        <v>18.61</v>
      </c>
    </row>
    <row r="846" spans="1:10" ht="38.25" x14ac:dyDescent="0.2">
      <c r="A846" s="40" t="s">
        <v>554</v>
      </c>
      <c r="B846" s="41" t="s">
        <v>1032</v>
      </c>
      <c r="C846" s="40" t="s">
        <v>12</v>
      </c>
      <c r="D846" s="40" t="s">
        <v>1033</v>
      </c>
      <c r="E846" s="62" t="s">
        <v>879</v>
      </c>
      <c r="F846" s="62"/>
      <c r="G846" s="42" t="s">
        <v>880</v>
      </c>
      <c r="H846" s="43">
        <v>8.0000000000000002E-3</v>
      </c>
      <c r="I846" s="44">
        <v>1.42</v>
      </c>
      <c r="J846" s="44">
        <v>0.01</v>
      </c>
    </row>
    <row r="847" spans="1:10" ht="38.25" x14ac:dyDescent="0.2">
      <c r="A847" s="40" t="s">
        <v>554</v>
      </c>
      <c r="B847" s="41" t="s">
        <v>1034</v>
      </c>
      <c r="C847" s="40" t="s">
        <v>12</v>
      </c>
      <c r="D847" s="40" t="s">
        <v>1035</v>
      </c>
      <c r="E847" s="62" t="s">
        <v>879</v>
      </c>
      <c r="F847" s="62"/>
      <c r="G847" s="42" t="s">
        <v>893</v>
      </c>
      <c r="H847" s="43">
        <v>0.17799999999999999</v>
      </c>
      <c r="I847" s="44">
        <v>2.94</v>
      </c>
      <c r="J847" s="44">
        <v>0.52</v>
      </c>
    </row>
    <row r="848" spans="1:10" ht="38.25" x14ac:dyDescent="0.2">
      <c r="A848" s="40" t="s">
        <v>554</v>
      </c>
      <c r="B848" s="41" t="s">
        <v>1036</v>
      </c>
      <c r="C848" s="40" t="s">
        <v>12</v>
      </c>
      <c r="D848" s="40" t="s">
        <v>1037</v>
      </c>
      <c r="E848" s="62" t="s">
        <v>879</v>
      </c>
      <c r="F848" s="62"/>
      <c r="G848" s="42" t="s">
        <v>893</v>
      </c>
      <c r="H848" s="43">
        <v>0.19400000000000001</v>
      </c>
      <c r="I848" s="44">
        <v>5.66</v>
      </c>
      <c r="J848" s="44">
        <v>1.0900000000000001</v>
      </c>
    </row>
    <row r="849" spans="1:10" ht="38.25" x14ac:dyDescent="0.2">
      <c r="A849" s="40" t="s">
        <v>554</v>
      </c>
      <c r="B849" s="41" t="s">
        <v>1038</v>
      </c>
      <c r="C849" s="40" t="s">
        <v>12</v>
      </c>
      <c r="D849" s="40" t="s">
        <v>1039</v>
      </c>
      <c r="E849" s="62" t="s">
        <v>879</v>
      </c>
      <c r="F849" s="62"/>
      <c r="G849" s="42" t="s">
        <v>893</v>
      </c>
      <c r="H849" s="43">
        <v>0.155</v>
      </c>
      <c r="I849" s="44">
        <v>0.5</v>
      </c>
      <c r="J849" s="44">
        <v>7.0000000000000007E-2</v>
      </c>
    </row>
    <row r="850" spans="1:10" ht="25.5" x14ac:dyDescent="0.2">
      <c r="A850" s="40" t="s">
        <v>554</v>
      </c>
      <c r="B850" s="41" t="s">
        <v>1040</v>
      </c>
      <c r="C850" s="40" t="s">
        <v>12</v>
      </c>
      <c r="D850" s="40" t="s">
        <v>1041</v>
      </c>
      <c r="E850" s="62" t="s">
        <v>879</v>
      </c>
      <c r="F850" s="62"/>
      <c r="G850" s="42" t="s">
        <v>893</v>
      </c>
      <c r="H850" s="43">
        <v>0.106</v>
      </c>
      <c r="I850" s="44">
        <v>69.37</v>
      </c>
      <c r="J850" s="44">
        <v>7.35</v>
      </c>
    </row>
    <row r="851" spans="1:10" ht="38.25" x14ac:dyDescent="0.2">
      <c r="A851" s="40" t="s">
        <v>554</v>
      </c>
      <c r="B851" s="41" t="s">
        <v>1042</v>
      </c>
      <c r="C851" s="40" t="s">
        <v>12</v>
      </c>
      <c r="D851" s="40" t="s">
        <v>1043</v>
      </c>
      <c r="E851" s="62" t="s">
        <v>879</v>
      </c>
      <c r="F851" s="62"/>
      <c r="G851" s="42" t="s">
        <v>893</v>
      </c>
      <c r="H851" s="43">
        <v>0.20899999999999999</v>
      </c>
      <c r="I851" s="44">
        <v>0.14000000000000001</v>
      </c>
      <c r="J851" s="44">
        <v>0.02</v>
      </c>
    </row>
    <row r="852" spans="1:10" ht="25.5" x14ac:dyDescent="0.2">
      <c r="A852" s="40" t="s">
        <v>554</v>
      </c>
      <c r="B852" s="41" t="s">
        <v>1044</v>
      </c>
      <c r="C852" s="40" t="s">
        <v>12</v>
      </c>
      <c r="D852" s="40" t="s">
        <v>1045</v>
      </c>
      <c r="E852" s="62" t="s">
        <v>664</v>
      </c>
      <c r="F852" s="62"/>
      <c r="G852" s="42" t="s">
        <v>148</v>
      </c>
      <c r="H852" s="43">
        <v>15.536</v>
      </c>
      <c r="I852" s="44">
        <v>6.29</v>
      </c>
      <c r="J852" s="44">
        <v>97.72</v>
      </c>
    </row>
    <row r="853" spans="1:10" ht="25.5" x14ac:dyDescent="0.2">
      <c r="A853" s="40" t="s">
        <v>554</v>
      </c>
      <c r="B853" s="41" t="s">
        <v>1046</v>
      </c>
      <c r="C853" s="40" t="s">
        <v>12</v>
      </c>
      <c r="D853" s="40" t="s">
        <v>1047</v>
      </c>
      <c r="E853" s="62" t="s">
        <v>664</v>
      </c>
      <c r="F853" s="62"/>
      <c r="G853" s="42" t="s">
        <v>148</v>
      </c>
      <c r="H853" s="43">
        <v>0.76800000000000002</v>
      </c>
      <c r="I853" s="44">
        <v>9.66</v>
      </c>
      <c r="J853" s="44">
        <v>7.41</v>
      </c>
    </row>
    <row r="854" spans="1:10" ht="38.25" x14ac:dyDescent="0.2">
      <c r="A854" s="40" t="s">
        <v>554</v>
      </c>
      <c r="B854" s="41" t="s">
        <v>1048</v>
      </c>
      <c r="C854" s="40" t="s">
        <v>12</v>
      </c>
      <c r="D854" s="40" t="s">
        <v>1049</v>
      </c>
      <c r="E854" s="62" t="s">
        <v>553</v>
      </c>
      <c r="F854" s="62"/>
      <c r="G854" s="42" t="s">
        <v>107</v>
      </c>
      <c r="H854" s="43">
        <v>0.14299999999999999</v>
      </c>
      <c r="I854" s="44">
        <v>645.86</v>
      </c>
      <c r="J854" s="44">
        <v>92.35</v>
      </c>
    </row>
    <row r="855" spans="1:10" ht="38.25" x14ac:dyDescent="0.2">
      <c r="A855" s="40" t="s">
        <v>554</v>
      </c>
      <c r="B855" s="41" t="s">
        <v>1050</v>
      </c>
      <c r="C855" s="40" t="s">
        <v>12</v>
      </c>
      <c r="D855" s="40" t="s">
        <v>1051</v>
      </c>
      <c r="E855" s="62" t="s">
        <v>881</v>
      </c>
      <c r="F855" s="62"/>
      <c r="G855" s="42" t="s">
        <v>624</v>
      </c>
      <c r="H855" s="43">
        <v>0.217</v>
      </c>
      <c r="I855" s="44">
        <v>113.25</v>
      </c>
      <c r="J855" s="44">
        <v>24.57</v>
      </c>
    </row>
    <row r="856" spans="1:10" ht="14.25" x14ac:dyDescent="0.2">
      <c r="A856" s="40" t="s">
        <v>554</v>
      </c>
      <c r="B856" s="41" t="s">
        <v>625</v>
      </c>
      <c r="C856" s="40" t="s">
        <v>12</v>
      </c>
      <c r="D856" s="40" t="s">
        <v>626</v>
      </c>
      <c r="E856" s="62" t="s">
        <v>553</v>
      </c>
      <c r="F856" s="62"/>
      <c r="G856" s="42" t="s">
        <v>624</v>
      </c>
      <c r="H856" s="43">
        <v>0.65100000000000002</v>
      </c>
      <c r="I856" s="44">
        <v>14.4</v>
      </c>
      <c r="J856" s="44">
        <v>9.3699999999999992</v>
      </c>
    </row>
    <row r="857" spans="1:10" ht="14.25" x14ac:dyDescent="0.2">
      <c r="A857" s="45" t="s">
        <v>557</v>
      </c>
      <c r="B857" s="46" t="s">
        <v>1052</v>
      </c>
      <c r="C857" s="45" t="s">
        <v>12</v>
      </c>
      <c r="D857" s="45" t="s">
        <v>1053</v>
      </c>
      <c r="E857" s="63" t="s">
        <v>560</v>
      </c>
      <c r="F857" s="63"/>
      <c r="G857" s="47" t="s">
        <v>107</v>
      </c>
      <c r="H857" s="48">
        <v>0.158</v>
      </c>
      <c r="I857" s="49">
        <v>17.399999999999999</v>
      </c>
      <c r="J857" s="49">
        <v>2.74</v>
      </c>
    </row>
    <row r="858" spans="1:10" ht="38.25" x14ac:dyDescent="0.2">
      <c r="A858" s="45" t="s">
        <v>557</v>
      </c>
      <c r="B858" s="46" t="s">
        <v>1054</v>
      </c>
      <c r="C858" s="45" t="s">
        <v>12</v>
      </c>
      <c r="D858" s="45" t="s">
        <v>1055</v>
      </c>
      <c r="E858" s="63" t="s">
        <v>560</v>
      </c>
      <c r="F858" s="63"/>
      <c r="G858" s="47" t="s">
        <v>43</v>
      </c>
      <c r="H858" s="48">
        <v>2.0000000000000001E-4</v>
      </c>
      <c r="I858" s="49">
        <v>895.23</v>
      </c>
      <c r="J858" s="49">
        <v>0.17</v>
      </c>
    </row>
    <row r="859" spans="1:10" ht="14.25" x14ac:dyDescent="0.2">
      <c r="A859" s="45" t="s">
        <v>557</v>
      </c>
      <c r="B859" s="46" t="s">
        <v>1056</v>
      </c>
      <c r="C859" s="45" t="s">
        <v>12</v>
      </c>
      <c r="D859" s="45" t="s">
        <v>1057</v>
      </c>
      <c r="E859" s="63" t="s">
        <v>560</v>
      </c>
      <c r="F859" s="63"/>
      <c r="G859" s="47" t="s">
        <v>43</v>
      </c>
      <c r="H859" s="48">
        <v>8.3000000000000001E-3</v>
      </c>
      <c r="I859" s="49">
        <v>8.83</v>
      </c>
      <c r="J859" s="49">
        <v>7.0000000000000007E-2</v>
      </c>
    </row>
    <row r="860" spans="1:10" ht="14.25" x14ac:dyDescent="0.2">
      <c r="A860" s="50"/>
      <c r="B860" s="50"/>
      <c r="C860" s="50"/>
      <c r="D860" s="50"/>
      <c r="E860" s="50" t="s">
        <v>575</v>
      </c>
      <c r="F860" s="51">
        <v>57.48</v>
      </c>
      <c r="G860" s="50" t="s">
        <v>576</v>
      </c>
      <c r="H860" s="51">
        <v>0</v>
      </c>
      <c r="I860" s="50" t="s">
        <v>577</v>
      </c>
      <c r="J860" s="51">
        <v>57.48</v>
      </c>
    </row>
    <row r="861" spans="1:10" ht="25.5" x14ac:dyDescent="0.2">
      <c r="A861" s="50"/>
      <c r="B861" s="50"/>
      <c r="C861" s="50"/>
      <c r="D861" s="50"/>
      <c r="E861" s="50" t="s">
        <v>578</v>
      </c>
      <c r="F861" s="51">
        <v>0</v>
      </c>
      <c r="G861" s="50"/>
      <c r="H861" s="61" t="s">
        <v>579</v>
      </c>
      <c r="I861" s="61"/>
      <c r="J861" s="51">
        <v>264.47000000000003</v>
      </c>
    </row>
    <row r="862" spans="1:10" ht="14.25" x14ac:dyDescent="0.2">
      <c r="A862" s="35"/>
      <c r="B862" s="35"/>
      <c r="C862" s="35"/>
      <c r="D862" s="35"/>
      <c r="E862" s="35"/>
      <c r="F862" s="35"/>
      <c r="G862" s="35"/>
      <c r="H862" s="35"/>
      <c r="I862" s="35"/>
      <c r="J862" s="35"/>
    </row>
    <row r="863" spans="1:10" ht="15" x14ac:dyDescent="0.2">
      <c r="A863" s="32" t="s">
        <v>239</v>
      </c>
      <c r="B863" s="33" t="s">
        <v>1</v>
      </c>
      <c r="C863" s="32" t="s">
        <v>2</v>
      </c>
      <c r="D863" s="32" t="s">
        <v>3</v>
      </c>
      <c r="E863" s="60" t="s">
        <v>551</v>
      </c>
      <c r="F863" s="60"/>
      <c r="G863" s="34" t="s">
        <v>4</v>
      </c>
      <c r="H863" s="33" t="s">
        <v>5</v>
      </c>
      <c r="I863" s="33" t="s">
        <v>6</v>
      </c>
      <c r="J863" s="33" t="s">
        <v>7</v>
      </c>
    </row>
    <row r="864" spans="1:10" ht="38.25" x14ac:dyDescent="0.2">
      <c r="A864" s="35" t="s">
        <v>552</v>
      </c>
      <c r="B864" s="36" t="s">
        <v>240</v>
      </c>
      <c r="C864" s="35" t="s">
        <v>12</v>
      </c>
      <c r="D864" s="35" t="s">
        <v>241</v>
      </c>
      <c r="E864" s="64" t="s">
        <v>664</v>
      </c>
      <c r="F864" s="64"/>
      <c r="G864" s="37" t="s">
        <v>148</v>
      </c>
      <c r="H864" s="38">
        <v>1</v>
      </c>
      <c r="I864" s="39">
        <v>9.16</v>
      </c>
      <c r="J864" s="39">
        <v>9.16</v>
      </c>
    </row>
    <row r="865" spans="1:10" ht="25.5" x14ac:dyDescent="0.2">
      <c r="A865" s="40" t="s">
        <v>554</v>
      </c>
      <c r="B865" s="41" t="s">
        <v>1058</v>
      </c>
      <c r="C865" s="40" t="s">
        <v>12</v>
      </c>
      <c r="D865" s="40" t="s">
        <v>1059</v>
      </c>
      <c r="E865" s="62" t="s">
        <v>664</v>
      </c>
      <c r="F865" s="62"/>
      <c r="G865" s="42" t="s">
        <v>148</v>
      </c>
      <c r="H865" s="43">
        <v>1</v>
      </c>
      <c r="I865" s="44">
        <v>6.79</v>
      </c>
      <c r="J865" s="44">
        <v>6.79</v>
      </c>
    </row>
    <row r="866" spans="1:10" ht="14.25" x14ac:dyDescent="0.2">
      <c r="A866" s="40" t="s">
        <v>554</v>
      </c>
      <c r="B866" s="41" t="s">
        <v>949</v>
      </c>
      <c r="C866" s="40" t="s">
        <v>12</v>
      </c>
      <c r="D866" s="40" t="s">
        <v>950</v>
      </c>
      <c r="E866" s="62" t="s">
        <v>553</v>
      </c>
      <c r="F866" s="62"/>
      <c r="G866" s="42" t="s">
        <v>624</v>
      </c>
      <c r="H866" s="43">
        <v>1.4E-2</v>
      </c>
      <c r="I866" s="44">
        <v>13.9</v>
      </c>
      <c r="J866" s="44">
        <v>0.19</v>
      </c>
    </row>
    <row r="867" spans="1:10" ht="14.25" x14ac:dyDescent="0.2">
      <c r="A867" s="40" t="s">
        <v>554</v>
      </c>
      <c r="B867" s="41" t="s">
        <v>951</v>
      </c>
      <c r="C867" s="40" t="s">
        <v>12</v>
      </c>
      <c r="D867" s="40" t="s">
        <v>952</v>
      </c>
      <c r="E867" s="62" t="s">
        <v>553</v>
      </c>
      <c r="F867" s="62"/>
      <c r="G867" s="42" t="s">
        <v>624</v>
      </c>
      <c r="H867" s="43">
        <v>8.5500000000000007E-2</v>
      </c>
      <c r="I867" s="44">
        <v>18.98</v>
      </c>
      <c r="J867" s="44">
        <v>1.62</v>
      </c>
    </row>
    <row r="868" spans="1:10" ht="14.25" x14ac:dyDescent="0.2">
      <c r="A868" s="45" t="s">
        <v>557</v>
      </c>
      <c r="B868" s="46" t="s">
        <v>953</v>
      </c>
      <c r="C868" s="45" t="s">
        <v>12</v>
      </c>
      <c r="D868" s="45" t="s">
        <v>954</v>
      </c>
      <c r="E868" s="63" t="s">
        <v>560</v>
      </c>
      <c r="F868" s="63"/>
      <c r="G868" s="47" t="s">
        <v>148</v>
      </c>
      <c r="H868" s="48">
        <v>2.5000000000000001E-2</v>
      </c>
      <c r="I868" s="49">
        <v>10</v>
      </c>
      <c r="J868" s="49">
        <v>0.25</v>
      </c>
    </row>
    <row r="869" spans="1:10" ht="25.5" x14ac:dyDescent="0.2">
      <c r="A869" s="45" t="s">
        <v>557</v>
      </c>
      <c r="B869" s="46" t="s">
        <v>955</v>
      </c>
      <c r="C869" s="45" t="s">
        <v>12</v>
      </c>
      <c r="D869" s="45" t="s">
        <v>956</v>
      </c>
      <c r="E869" s="63" t="s">
        <v>560</v>
      </c>
      <c r="F869" s="63"/>
      <c r="G869" s="47" t="s">
        <v>38</v>
      </c>
      <c r="H869" s="48">
        <v>2.1179999999999999</v>
      </c>
      <c r="I869" s="49">
        <v>0.15</v>
      </c>
      <c r="J869" s="49">
        <v>0.31</v>
      </c>
    </row>
    <row r="870" spans="1:10" ht="14.25" x14ac:dyDescent="0.2">
      <c r="A870" s="50"/>
      <c r="B870" s="50"/>
      <c r="C870" s="50"/>
      <c r="D870" s="50"/>
      <c r="E870" s="50" t="s">
        <v>575</v>
      </c>
      <c r="F870" s="51">
        <v>2.1</v>
      </c>
      <c r="G870" s="50" t="s">
        <v>576</v>
      </c>
      <c r="H870" s="51">
        <v>0</v>
      </c>
      <c r="I870" s="50" t="s">
        <v>577</v>
      </c>
      <c r="J870" s="51">
        <v>2.1</v>
      </c>
    </row>
    <row r="871" spans="1:10" ht="25.5" x14ac:dyDescent="0.2">
      <c r="A871" s="50"/>
      <c r="B871" s="50"/>
      <c r="C871" s="50"/>
      <c r="D871" s="50"/>
      <c r="E871" s="50" t="s">
        <v>578</v>
      </c>
      <c r="F871" s="51">
        <v>0</v>
      </c>
      <c r="G871" s="50"/>
      <c r="H871" s="61" t="s">
        <v>579</v>
      </c>
      <c r="I871" s="61"/>
      <c r="J871" s="51">
        <v>9.16</v>
      </c>
    </row>
    <row r="872" spans="1:10" ht="14.25" x14ac:dyDescent="0.2">
      <c r="A872" s="35"/>
      <c r="B872" s="35"/>
      <c r="C872" s="35"/>
      <c r="D872" s="35"/>
      <c r="E872" s="35"/>
      <c r="F872" s="35"/>
      <c r="G872" s="35"/>
      <c r="H872" s="35"/>
      <c r="I872" s="35"/>
      <c r="J872" s="35"/>
    </row>
    <row r="873" spans="1:10" ht="15" x14ac:dyDescent="0.2">
      <c r="A873" s="32" t="s">
        <v>242</v>
      </c>
      <c r="B873" s="33" t="s">
        <v>1</v>
      </c>
      <c r="C873" s="32" t="s">
        <v>2</v>
      </c>
      <c r="D873" s="32" t="s">
        <v>3</v>
      </c>
      <c r="E873" s="60" t="s">
        <v>551</v>
      </c>
      <c r="F873" s="60"/>
      <c r="G873" s="34" t="s">
        <v>4</v>
      </c>
      <c r="H873" s="33" t="s">
        <v>5</v>
      </c>
      <c r="I873" s="33" t="s">
        <v>6</v>
      </c>
      <c r="J873" s="33" t="s">
        <v>7</v>
      </c>
    </row>
    <row r="874" spans="1:10" ht="38.25" x14ac:dyDescent="0.2">
      <c r="A874" s="35" t="s">
        <v>552</v>
      </c>
      <c r="B874" s="36" t="s">
        <v>243</v>
      </c>
      <c r="C874" s="35" t="s">
        <v>12</v>
      </c>
      <c r="D874" s="35" t="s">
        <v>244</v>
      </c>
      <c r="E874" s="64" t="s">
        <v>664</v>
      </c>
      <c r="F874" s="64"/>
      <c r="G874" s="37" t="s">
        <v>148</v>
      </c>
      <c r="H874" s="38">
        <v>1</v>
      </c>
      <c r="I874" s="39">
        <v>8.33</v>
      </c>
      <c r="J874" s="39">
        <v>8.33</v>
      </c>
    </row>
    <row r="875" spans="1:10" ht="25.5" x14ac:dyDescent="0.2">
      <c r="A875" s="40" t="s">
        <v>554</v>
      </c>
      <c r="B875" s="41" t="s">
        <v>1060</v>
      </c>
      <c r="C875" s="40" t="s">
        <v>12</v>
      </c>
      <c r="D875" s="40" t="s">
        <v>1061</v>
      </c>
      <c r="E875" s="62" t="s">
        <v>664</v>
      </c>
      <c r="F875" s="62"/>
      <c r="G875" s="42" t="s">
        <v>148</v>
      </c>
      <c r="H875" s="43">
        <v>1</v>
      </c>
      <c r="I875" s="44">
        <v>6.53</v>
      </c>
      <c r="J875" s="44">
        <v>6.53</v>
      </c>
    </row>
    <row r="876" spans="1:10" ht="14.25" x14ac:dyDescent="0.2">
      <c r="A876" s="40" t="s">
        <v>554</v>
      </c>
      <c r="B876" s="41" t="s">
        <v>949</v>
      </c>
      <c r="C876" s="40" t="s">
        <v>12</v>
      </c>
      <c r="D876" s="40" t="s">
        <v>950</v>
      </c>
      <c r="E876" s="62" t="s">
        <v>553</v>
      </c>
      <c r="F876" s="62"/>
      <c r="G876" s="42" t="s">
        <v>624</v>
      </c>
      <c r="H876" s="43">
        <v>1.0500000000000001E-2</v>
      </c>
      <c r="I876" s="44">
        <v>13.9</v>
      </c>
      <c r="J876" s="44">
        <v>0.14000000000000001</v>
      </c>
    </row>
    <row r="877" spans="1:10" ht="14.25" x14ac:dyDescent="0.2">
      <c r="A877" s="40" t="s">
        <v>554</v>
      </c>
      <c r="B877" s="41" t="s">
        <v>951</v>
      </c>
      <c r="C877" s="40" t="s">
        <v>12</v>
      </c>
      <c r="D877" s="40" t="s">
        <v>952</v>
      </c>
      <c r="E877" s="62" t="s">
        <v>553</v>
      </c>
      <c r="F877" s="62"/>
      <c r="G877" s="42" t="s">
        <v>624</v>
      </c>
      <c r="H877" s="43">
        <v>6.4600000000000005E-2</v>
      </c>
      <c r="I877" s="44">
        <v>18.98</v>
      </c>
      <c r="J877" s="44">
        <v>1.22</v>
      </c>
    </row>
    <row r="878" spans="1:10" ht="14.25" x14ac:dyDescent="0.2">
      <c r="A878" s="45" t="s">
        <v>557</v>
      </c>
      <c r="B878" s="46" t="s">
        <v>953</v>
      </c>
      <c r="C878" s="45" t="s">
        <v>12</v>
      </c>
      <c r="D878" s="45" t="s">
        <v>954</v>
      </c>
      <c r="E878" s="63" t="s">
        <v>560</v>
      </c>
      <c r="F878" s="63"/>
      <c r="G878" s="47" t="s">
        <v>148</v>
      </c>
      <c r="H878" s="48">
        <v>2.5000000000000001E-2</v>
      </c>
      <c r="I878" s="49">
        <v>10</v>
      </c>
      <c r="J878" s="49">
        <v>0.25</v>
      </c>
    </row>
    <row r="879" spans="1:10" ht="25.5" x14ac:dyDescent="0.2">
      <c r="A879" s="45" t="s">
        <v>557</v>
      </c>
      <c r="B879" s="46" t="s">
        <v>955</v>
      </c>
      <c r="C879" s="45" t="s">
        <v>12</v>
      </c>
      <c r="D879" s="45" t="s">
        <v>956</v>
      </c>
      <c r="E879" s="63" t="s">
        <v>560</v>
      </c>
      <c r="F879" s="63"/>
      <c r="G879" s="47" t="s">
        <v>38</v>
      </c>
      <c r="H879" s="48">
        <v>1.333</v>
      </c>
      <c r="I879" s="49">
        <v>0.15</v>
      </c>
      <c r="J879" s="49">
        <v>0.19</v>
      </c>
    </row>
    <row r="880" spans="1:10" ht="14.25" x14ac:dyDescent="0.2">
      <c r="A880" s="50"/>
      <c r="B880" s="50"/>
      <c r="C880" s="50"/>
      <c r="D880" s="50"/>
      <c r="E880" s="50" t="s">
        <v>575</v>
      </c>
      <c r="F880" s="51">
        <v>1.39</v>
      </c>
      <c r="G880" s="50" t="s">
        <v>576</v>
      </c>
      <c r="H880" s="51">
        <v>0</v>
      </c>
      <c r="I880" s="50" t="s">
        <v>577</v>
      </c>
      <c r="J880" s="51">
        <v>1.39</v>
      </c>
    </row>
    <row r="881" spans="1:10" ht="25.5" x14ac:dyDescent="0.2">
      <c r="A881" s="50"/>
      <c r="B881" s="50"/>
      <c r="C881" s="50"/>
      <c r="D881" s="50"/>
      <c r="E881" s="50" t="s">
        <v>578</v>
      </c>
      <c r="F881" s="51">
        <v>0</v>
      </c>
      <c r="G881" s="50"/>
      <c r="H881" s="61" t="s">
        <v>579</v>
      </c>
      <c r="I881" s="61"/>
      <c r="J881" s="51">
        <v>8.33</v>
      </c>
    </row>
    <row r="882" spans="1:10" ht="14.25" x14ac:dyDescent="0.2">
      <c r="A882" s="35"/>
      <c r="B882" s="35"/>
      <c r="C882" s="35"/>
      <c r="D882" s="35"/>
      <c r="E882" s="35"/>
      <c r="F882" s="35"/>
      <c r="G882" s="35"/>
      <c r="H882" s="35"/>
      <c r="I882" s="35"/>
      <c r="J882" s="35"/>
    </row>
    <row r="883" spans="1:10" ht="15" x14ac:dyDescent="0.2">
      <c r="A883" s="32" t="s">
        <v>245</v>
      </c>
      <c r="B883" s="33" t="s">
        <v>1</v>
      </c>
      <c r="C883" s="32" t="s">
        <v>2</v>
      </c>
      <c r="D883" s="32" t="s">
        <v>3</v>
      </c>
      <c r="E883" s="60" t="s">
        <v>551</v>
      </c>
      <c r="F883" s="60"/>
      <c r="G883" s="34" t="s">
        <v>4</v>
      </c>
      <c r="H883" s="33" t="s">
        <v>5</v>
      </c>
      <c r="I883" s="33" t="s">
        <v>6</v>
      </c>
      <c r="J883" s="33" t="s">
        <v>7</v>
      </c>
    </row>
    <row r="884" spans="1:10" ht="38.25" x14ac:dyDescent="0.2">
      <c r="A884" s="35" t="s">
        <v>552</v>
      </c>
      <c r="B884" s="36" t="s">
        <v>246</v>
      </c>
      <c r="C884" s="35" t="s">
        <v>12</v>
      </c>
      <c r="D884" s="35" t="s">
        <v>247</v>
      </c>
      <c r="E884" s="64" t="s">
        <v>664</v>
      </c>
      <c r="F884" s="64"/>
      <c r="G884" s="37" t="s">
        <v>148</v>
      </c>
      <c r="H884" s="38">
        <v>1</v>
      </c>
      <c r="I884" s="39">
        <v>8.5500000000000007</v>
      </c>
      <c r="J884" s="39">
        <v>8.5500000000000007</v>
      </c>
    </row>
    <row r="885" spans="1:10" ht="25.5" x14ac:dyDescent="0.2">
      <c r="A885" s="40" t="s">
        <v>554</v>
      </c>
      <c r="B885" s="41" t="s">
        <v>1062</v>
      </c>
      <c r="C885" s="40" t="s">
        <v>12</v>
      </c>
      <c r="D885" s="40" t="s">
        <v>1063</v>
      </c>
      <c r="E885" s="62" t="s">
        <v>664</v>
      </c>
      <c r="F885" s="62"/>
      <c r="G885" s="42" t="s">
        <v>148</v>
      </c>
      <c r="H885" s="43">
        <v>1</v>
      </c>
      <c r="I885" s="44">
        <v>7.2</v>
      </c>
      <c r="J885" s="44">
        <v>7.2</v>
      </c>
    </row>
    <row r="886" spans="1:10" ht="14.25" x14ac:dyDescent="0.2">
      <c r="A886" s="40" t="s">
        <v>554</v>
      </c>
      <c r="B886" s="41" t="s">
        <v>949</v>
      </c>
      <c r="C886" s="40" t="s">
        <v>12</v>
      </c>
      <c r="D886" s="40" t="s">
        <v>950</v>
      </c>
      <c r="E886" s="62" t="s">
        <v>553</v>
      </c>
      <c r="F886" s="62"/>
      <c r="G886" s="42" t="s">
        <v>624</v>
      </c>
      <c r="H886" s="43">
        <v>7.7999999999999996E-3</v>
      </c>
      <c r="I886" s="44">
        <v>13.9</v>
      </c>
      <c r="J886" s="44">
        <v>0.1</v>
      </c>
    </row>
    <row r="887" spans="1:10" ht="14.25" x14ac:dyDescent="0.2">
      <c r="A887" s="40" t="s">
        <v>554</v>
      </c>
      <c r="B887" s="41" t="s">
        <v>951</v>
      </c>
      <c r="C887" s="40" t="s">
        <v>12</v>
      </c>
      <c r="D887" s="40" t="s">
        <v>952</v>
      </c>
      <c r="E887" s="62" t="s">
        <v>553</v>
      </c>
      <c r="F887" s="62"/>
      <c r="G887" s="42" t="s">
        <v>624</v>
      </c>
      <c r="H887" s="43">
        <v>4.7500000000000001E-2</v>
      </c>
      <c r="I887" s="44">
        <v>18.98</v>
      </c>
      <c r="J887" s="44">
        <v>0.9</v>
      </c>
    </row>
    <row r="888" spans="1:10" ht="14.25" x14ac:dyDescent="0.2">
      <c r="A888" s="45" t="s">
        <v>557</v>
      </c>
      <c r="B888" s="46" t="s">
        <v>953</v>
      </c>
      <c r="C888" s="45" t="s">
        <v>12</v>
      </c>
      <c r="D888" s="45" t="s">
        <v>954</v>
      </c>
      <c r="E888" s="63" t="s">
        <v>560</v>
      </c>
      <c r="F888" s="63"/>
      <c r="G888" s="47" t="s">
        <v>148</v>
      </c>
      <c r="H888" s="48">
        <v>2.5000000000000001E-2</v>
      </c>
      <c r="I888" s="49">
        <v>10</v>
      </c>
      <c r="J888" s="49">
        <v>0.25</v>
      </c>
    </row>
    <row r="889" spans="1:10" ht="25.5" x14ac:dyDescent="0.2">
      <c r="A889" s="45" t="s">
        <v>557</v>
      </c>
      <c r="B889" s="46" t="s">
        <v>955</v>
      </c>
      <c r="C889" s="45" t="s">
        <v>12</v>
      </c>
      <c r="D889" s="45" t="s">
        <v>956</v>
      </c>
      <c r="E889" s="63" t="s">
        <v>560</v>
      </c>
      <c r="F889" s="63"/>
      <c r="G889" s="47" t="s">
        <v>38</v>
      </c>
      <c r="H889" s="48">
        <v>0.72799999999999998</v>
      </c>
      <c r="I889" s="49">
        <v>0.15</v>
      </c>
      <c r="J889" s="49">
        <v>0.1</v>
      </c>
    </row>
    <row r="890" spans="1:10" ht="14.25" x14ac:dyDescent="0.2">
      <c r="A890" s="50"/>
      <c r="B890" s="50"/>
      <c r="C890" s="50"/>
      <c r="D890" s="50"/>
      <c r="E890" s="50" t="s">
        <v>575</v>
      </c>
      <c r="F890" s="51">
        <v>0.92</v>
      </c>
      <c r="G890" s="50" t="s">
        <v>576</v>
      </c>
      <c r="H890" s="51">
        <v>0</v>
      </c>
      <c r="I890" s="50" t="s">
        <v>577</v>
      </c>
      <c r="J890" s="51">
        <v>0.92</v>
      </c>
    </row>
    <row r="891" spans="1:10" ht="25.5" x14ac:dyDescent="0.2">
      <c r="A891" s="50"/>
      <c r="B891" s="50"/>
      <c r="C891" s="50"/>
      <c r="D891" s="50"/>
      <c r="E891" s="50" t="s">
        <v>578</v>
      </c>
      <c r="F891" s="51">
        <v>0</v>
      </c>
      <c r="G891" s="50"/>
      <c r="H891" s="61" t="s">
        <v>579</v>
      </c>
      <c r="I891" s="61"/>
      <c r="J891" s="51">
        <v>8.5500000000000007</v>
      </c>
    </row>
    <row r="892" spans="1:10" ht="14.25" x14ac:dyDescent="0.2">
      <c r="A892" s="35"/>
      <c r="B892" s="35"/>
      <c r="C892" s="35"/>
      <c r="D892" s="35"/>
      <c r="E892" s="35"/>
      <c r="F892" s="35"/>
      <c r="G892" s="35"/>
      <c r="H892" s="35"/>
      <c r="I892" s="35"/>
      <c r="J892" s="35"/>
    </row>
    <row r="893" spans="1:10" ht="15" x14ac:dyDescent="0.2">
      <c r="A893" s="32" t="s">
        <v>248</v>
      </c>
      <c r="B893" s="33" t="s">
        <v>1</v>
      </c>
      <c r="C893" s="32" t="s">
        <v>2</v>
      </c>
      <c r="D893" s="32" t="s">
        <v>3</v>
      </c>
      <c r="E893" s="60" t="s">
        <v>551</v>
      </c>
      <c r="F893" s="60"/>
      <c r="G893" s="34" t="s">
        <v>4</v>
      </c>
      <c r="H893" s="33" t="s">
        <v>5</v>
      </c>
      <c r="I893" s="33" t="s">
        <v>6</v>
      </c>
      <c r="J893" s="33" t="s">
        <v>7</v>
      </c>
    </row>
    <row r="894" spans="1:10" ht="38.25" x14ac:dyDescent="0.2">
      <c r="A894" s="35" t="s">
        <v>552</v>
      </c>
      <c r="B894" s="36" t="s">
        <v>249</v>
      </c>
      <c r="C894" s="35" t="s">
        <v>12</v>
      </c>
      <c r="D894" s="35" t="s">
        <v>250</v>
      </c>
      <c r="E894" s="64" t="s">
        <v>664</v>
      </c>
      <c r="F894" s="64"/>
      <c r="G894" s="37" t="s">
        <v>148</v>
      </c>
      <c r="H894" s="38">
        <v>1</v>
      </c>
      <c r="I894" s="39">
        <v>7.04</v>
      </c>
      <c r="J894" s="39">
        <v>7.04</v>
      </c>
    </row>
    <row r="895" spans="1:10" ht="25.5" x14ac:dyDescent="0.2">
      <c r="A895" s="40" t="s">
        <v>554</v>
      </c>
      <c r="B895" s="41" t="s">
        <v>1064</v>
      </c>
      <c r="C895" s="40" t="s">
        <v>12</v>
      </c>
      <c r="D895" s="40" t="s">
        <v>1065</v>
      </c>
      <c r="E895" s="62" t="s">
        <v>664</v>
      </c>
      <c r="F895" s="62"/>
      <c r="G895" s="42" t="s">
        <v>148</v>
      </c>
      <c r="H895" s="43">
        <v>1</v>
      </c>
      <c r="I895" s="44">
        <v>6.01</v>
      </c>
      <c r="J895" s="44">
        <v>6.01</v>
      </c>
    </row>
    <row r="896" spans="1:10" ht="14.25" x14ac:dyDescent="0.2">
      <c r="A896" s="40" t="s">
        <v>554</v>
      </c>
      <c r="B896" s="41" t="s">
        <v>949</v>
      </c>
      <c r="C896" s="40" t="s">
        <v>12</v>
      </c>
      <c r="D896" s="40" t="s">
        <v>950</v>
      </c>
      <c r="E896" s="62" t="s">
        <v>553</v>
      </c>
      <c r="F896" s="62"/>
      <c r="G896" s="42" t="s">
        <v>624</v>
      </c>
      <c r="H896" s="43">
        <v>5.7000000000000002E-3</v>
      </c>
      <c r="I896" s="44">
        <v>13.9</v>
      </c>
      <c r="J896" s="44">
        <v>7.0000000000000007E-2</v>
      </c>
    </row>
    <row r="897" spans="1:10" ht="14.25" x14ac:dyDescent="0.2">
      <c r="A897" s="40" t="s">
        <v>554</v>
      </c>
      <c r="B897" s="41" t="s">
        <v>951</v>
      </c>
      <c r="C897" s="40" t="s">
        <v>12</v>
      </c>
      <c r="D897" s="40" t="s">
        <v>952</v>
      </c>
      <c r="E897" s="62" t="s">
        <v>553</v>
      </c>
      <c r="F897" s="62"/>
      <c r="G897" s="42" t="s">
        <v>624</v>
      </c>
      <c r="H897" s="43">
        <v>3.4799999999999998E-2</v>
      </c>
      <c r="I897" s="44">
        <v>18.98</v>
      </c>
      <c r="J897" s="44">
        <v>0.66</v>
      </c>
    </row>
    <row r="898" spans="1:10" ht="14.25" x14ac:dyDescent="0.2">
      <c r="A898" s="45" t="s">
        <v>557</v>
      </c>
      <c r="B898" s="46" t="s">
        <v>953</v>
      </c>
      <c r="C898" s="45" t="s">
        <v>12</v>
      </c>
      <c r="D898" s="45" t="s">
        <v>954</v>
      </c>
      <c r="E898" s="63" t="s">
        <v>560</v>
      </c>
      <c r="F898" s="63"/>
      <c r="G898" s="47" t="s">
        <v>148</v>
      </c>
      <c r="H898" s="48">
        <v>2.5000000000000001E-2</v>
      </c>
      <c r="I898" s="49">
        <v>10</v>
      </c>
      <c r="J898" s="49">
        <v>0.25</v>
      </c>
    </row>
    <row r="899" spans="1:10" ht="25.5" x14ac:dyDescent="0.2">
      <c r="A899" s="45" t="s">
        <v>557</v>
      </c>
      <c r="B899" s="46" t="s">
        <v>955</v>
      </c>
      <c r="C899" s="45" t="s">
        <v>12</v>
      </c>
      <c r="D899" s="45" t="s">
        <v>956</v>
      </c>
      <c r="E899" s="63" t="s">
        <v>560</v>
      </c>
      <c r="F899" s="63"/>
      <c r="G899" s="47" t="s">
        <v>38</v>
      </c>
      <c r="H899" s="48">
        <v>0.35699999999999998</v>
      </c>
      <c r="I899" s="49">
        <v>0.15</v>
      </c>
      <c r="J899" s="49">
        <v>0.05</v>
      </c>
    </row>
    <row r="900" spans="1:10" ht="14.25" x14ac:dyDescent="0.2">
      <c r="A900" s="50"/>
      <c r="B900" s="50"/>
      <c r="C900" s="50"/>
      <c r="D900" s="50"/>
      <c r="E900" s="50" t="s">
        <v>575</v>
      </c>
      <c r="F900" s="51">
        <v>0.62</v>
      </c>
      <c r="G900" s="50" t="s">
        <v>576</v>
      </c>
      <c r="H900" s="51">
        <v>0</v>
      </c>
      <c r="I900" s="50" t="s">
        <v>577</v>
      </c>
      <c r="J900" s="51">
        <v>0.62</v>
      </c>
    </row>
    <row r="901" spans="1:10" ht="25.5" x14ac:dyDescent="0.2">
      <c r="A901" s="50"/>
      <c r="B901" s="50"/>
      <c r="C901" s="50"/>
      <c r="D901" s="50"/>
      <c r="E901" s="50" t="s">
        <v>578</v>
      </c>
      <c r="F901" s="51">
        <v>0</v>
      </c>
      <c r="G901" s="50"/>
      <c r="H901" s="61" t="s">
        <v>579</v>
      </c>
      <c r="I901" s="61"/>
      <c r="J901" s="51">
        <v>7.04</v>
      </c>
    </row>
    <row r="902" spans="1:10" ht="14.25" x14ac:dyDescent="0.2">
      <c r="A902" s="35"/>
      <c r="B902" s="35"/>
      <c r="C902" s="35"/>
      <c r="D902" s="35"/>
      <c r="E902" s="35"/>
      <c r="F902" s="35"/>
      <c r="G902" s="35"/>
      <c r="H902" s="35"/>
      <c r="I902" s="35"/>
      <c r="J902" s="35"/>
    </row>
    <row r="903" spans="1:10" ht="15" x14ac:dyDescent="0.2">
      <c r="A903" s="32" t="s">
        <v>251</v>
      </c>
      <c r="B903" s="33" t="s">
        <v>1</v>
      </c>
      <c r="C903" s="32" t="s">
        <v>2</v>
      </c>
      <c r="D903" s="32" t="s">
        <v>3</v>
      </c>
      <c r="E903" s="60" t="s">
        <v>551</v>
      </c>
      <c r="F903" s="60"/>
      <c r="G903" s="34" t="s">
        <v>4</v>
      </c>
      <c r="H903" s="33" t="s">
        <v>5</v>
      </c>
      <c r="I903" s="33" t="s">
        <v>6</v>
      </c>
      <c r="J903" s="33" t="s">
        <v>7</v>
      </c>
    </row>
    <row r="904" spans="1:10" ht="38.25" x14ac:dyDescent="0.2">
      <c r="A904" s="35" t="s">
        <v>552</v>
      </c>
      <c r="B904" s="36" t="s">
        <v>252</v>
      </c>
      <c r="C904" s="35" t="s">
        <v>12</v>
      </c>
      <c r="D904" s="35" t="s">
        <v>253</v>
      </c>
      <c r="E904" s="64" t="s">
        <v>664</v>
      </c>
      <c r="F904" s="64"/>
      <c r="G904" s="37" t="s">
        <v>148</v>
      </c>
      <c r="H904" s="38">
        <v>1</v>
      </c>
      <c r="I904" s="39">
        <v>6.43</v>
      </c>
      <c r="J904" s="39">
        <v>6.43</v>
      </c>
    </row>
    <row r="905" spans="1:10" ht="25.5" x14ac:dyDescent="0.2">
      <c r="A905" s="40" t="s">
        <v>554</v>
      </c>
      <c r="B905" s="41" t="s">
        <v>1066</v>
      </c>
      <c r="C905" s="40" t="s">
        <v>12</v>
      </c>
      <c r="D905" s="40" t="s">
        <v>1067</v>
      </c>
      <c r="E905" s="62" t="s">
        <v>664</v>
      </c>
      <c r="F905" s="62"/>
      <c r="G905" s="42" t="s">
        <v>148</v>
      </c>
      <c r="H905" s="43">
        <v>1</v>
      </c>
      <c r="I905" s="44">
        <v>5.65</v>
      </c>
      <c r="J905" s="44">
        <v>5.65</v>
      </c>
    </row>
    <row r="906" spans="1:10" ht="14.25" x14ac:dyDescent="0.2">
      <c r="A906" s="40" t="s">
        <v>554</v>
      </c>
      <c r="B906" s="41" t="s">
        <v>949</v>
      </c>
      <c r="C906" s="40" t="s">
        <v>12</v>
      </c>
      <c r="D906" s="40" t="s">
        <v>950</v>
      </c>
      <c r="E906" s="62" t="s">
        <v>553</v>
      </c>
      <c r="F906" s="62"/>
      <c r="G906" s="42" t="s">
        <v>624</v>
      </c>
      <c r="H906" s="43">
        <v>4.0000000000000001E-3</v>
      </c>
      <c r="I906" s="44">
        <v>13.9</v>
      </c>
      <c r="J906" s="44">
        <v>0.05</v>
      </c>
    </row>
    <row r="907" spans="1:10" ht="14.25" x14ac:dyDescent="0.2">
      <c r="A907" s="40" t="s">
        <v>554</v>
      </c>
      <c r="B907" s="41" t="s">
        <v>951</v>
      </c>
      <c r="C907" s="40" t="s">
        <v>12</v>
      </c>
      <c r="D907" s="40" t="s">
        <v>952</v>
      </c>
      <c r="E907" s="62" t="s">
        <v>553</v>
      </c>
      <c r="F907" s="62"/>
      <c r="G907" s="42" t="s">
        <v>624</v>
      </c>
      <c r="H907" s="43">
        <v>2.47E-2</v>
      </c>
      <c r="I907" s="44">
        <v>18.98</v>
      </c>
      <c r="J907" s="44">
        <v>0.46</v>
      </c>
    </row>
    <row r="908" spans="1:10" ht="14.25" x14ac:dyDescent="0.2">
      <c r="A908" s="45" t="s">
        <v>557</v>
      </c>
      <c r="B908" s="46" t="s">
        <v>953</v>
      </c>
      <c r="C908" s="45" t="s">
        <v>12</v>
      </c>
      <c r="D908" s="45" t="s">
        <v>954</v>
      </c>
      <c r="E908" s="63" t="s">
        <v>560</v>
      </c>
      <c r="F908" s="63"/>
      <c r="G908" s="47" t="s">
        <v>148</v>
      </c>
      <c r="H908" s="48">
        <v>2.5000000000000001E-2</v>
      </c>
      <c r="I908" s="49">
        <v>10</v>
      </c>
      <c r="J908" s="49">
        <v>0.25</v>
      </c>
    </row>
    <row r="909" spans="1:10" ht="25.5" x14ac:dyDescent="0.2">
      <c r="A909" s="45" t="s">
        <v>557</v>
      </c>
      <c r="B909" s="46" t="s">
        <v>955</v>
      </c>
      <c r="C909" s="45" t="s">
        <v>12</v>
      </c>
      <c r="D909" s="45" t="s">
        <v>956</v>
      </c>
      <c r="E909" s="63" t="s">
        <v>560</v>
      </c>
      <c r="F909" s="63"/>
      <c r="G909" s="47" t="s">
        <v>38</v>
      </c>
      <c r="H909" s="48">
        <v>0.14699999999999999</v>
      </c>
      <c r="I909" s="49">
        <v>0.15</v>
      </c>
      <c r="J909" s="49">
        <v>0.02</v>
      </c>
    </row>
    <row r="910" spans="1:10" ht="14.25" x14ac:dyDescent="0.2">
      <c r="A910" s="50"/>
      <c r="B910" s="50"/>
      <c r="C910" s="50"/>
      <c r="D910" s="50"/>
      <c r="E910" s="50" t="s">
        <v>575</v>
      </c>
      <c r="F910" s="51">
        <v>0.42</v>
      </c>
      <c r="G910" s="50" t="s">
        <v>576</v>
      </c>
      <c r="H910" s="51">
        <v>0</v>
      </c>
      <c r="I910" s="50" t="s">
        <v>577</v>
      </c>
      <c r="J910" s="51">
        <v>0.42</v>
      </c>
    </row>
    <row r="911" spans="1:10" ht="25.5" x14ac:dyDescent="0.2">
      <c r="A911" s="50"/>
      <c r="B911" s="50"/>
      <c r="C911" s="50"/>
      <c r="D911" s="50"/>
      <c r="E911" s="50" t="s">
        <v>578</v>
      </c>
      <c r="F911" s="51">
        <v>0</v>
      </c>
      <c r="G911" s="50"/>
      <c r="H911" s="61" t="s">
        <v>579</v>
      </c>
      <c r="I911" s="61"/>
      <c r="J911" s="51">
        <v>6.43</v>
      </c>
    </row>
    <row r="912" spans="1:10" ht="14.25" x14ac:dyDescent="0.2">
      <c r="A912" s="35"/>
      <c r="B912" s="35"/>
      <c r="C912" s="35"/>
      <c r="D912" s="35"/>
      <c r="E912" s="35"/>
      <c r="F912" s="35"/>
      <c r="G912" s="35"/>
      <c r="H912" s="35"/>
      <c r="I912" s="35"/>
      <c r="J912" s="35"/>
    </row>
    <row r="913" spans="1:10" ht="15" x14ac:dyDescent="0.2">
      <c r="A913" s="32" t="s">
        <v>254</v>
      </c>
      <c r="B913" s="33" t="s">
        <v>1</v>
      </c>
      <c r="C913" s="32" t="s">
        <v>2</v>
      </c>
      <c r="D913" s="32" t="s">
        <v>3</v>
      </c>
      <c r="E913" s="60" t="s">
        <v>551</v>
      </c>
      <c r="F913" s="60"/>
      <c r="G913" s="34" t="s">
        <v>4</v>
      </c>
      <c r="H913" s="33" t="s">
        <v>5</v>
      </c>
      <c r="I913" s="33" t="s">
        <v>6</v>
      </c>
      <c r="J913" s="33" t="s">
        <v>7</v>
      </c>
    </row>
    <row r="914" spans="1:10" ht="38.25" x14ac:dyDescent="0.2">
      <c r="A914" s="35" t="s">
        <v>552</v>
      </c>
      <c r="B914" s="36" t="s">
        <v>255</v>
      </c>
      <c r="C914" s="35" t="s">
        <v>12</v>
      </c>
      <c r="D914" s="35" t="s">
        <v>256</v>
      </c>
      <c r="E914" s="64" t="s">
        <v>664</v>
      </c>
      <c r="F914" s="64"/>
      <c r="G914" s="37" t="s">
        <v>148</v>
      </c>
      <c r="H914" s="38">
        <v>1</v>
      </c>
      <c r="I914" s="39">
        <v>6.17</v>
      </c>
      <c r="J914" s="39">
        <v>6.17</v>
      </c>
    </row>
    <row r="915" spans="1:10" ht="25.5" x14ac:dyDescent="0.2">
      <c r="A915" s="40" t="s">
        <v>554</v>
      </c>
      <c r="B915" s="41" t="s">
        <v>1068</v>
      </c>
      <c r="C915" s="40" t="s">
        <v>12</v>
      </c>
      <c r="D915" s="40" t="s">
        <v>1069</v>
      </c>
      <c r="E915" s="62" t="s">
        <v>664</v>
      </c>
      <c r="F915" s="62"/>
      <c r="G915" s="42" t="s">
        <v>148</v>
      </c>
      <c r="H915" s="43">
        <v>1</v>
      </c>
      <c r="I915" s="44">
        <v>5.6</v>
      </c>
      <c r="J915" s="44">
        <v>5.6</v>
      </c>
    </row>
    <row r="916" spans="1:10" ht="14.25" x14ac:dyDescent="0.2">
      <c r="A916" s="40" t="s">
        <v>554</v>
      </c>
      <c r="B916" s="41" t="s">
        <v>949</v>
      </c>
      <c r="C916" s="40" t="s">
        <v>12</v>
      </c>
      <c r="D916" s="40" t="s">
        <v>950</v>
      </c>
      <c r="E916" s="62" t="s">
        <v>553</v>
      </c>
      <c r="F916" s="62"/>
      <c r="G916" s="42" t="s">
        <v>624</v>
      </c>
      <c r="H916" s="43">
        <v>2.5999999999999999E-3</v>
      </c>
      <c r="I916" s="44">
        <v>13.9</v>
      </c>
      <c r="J916" s="44">
        <v>0.03</v>
      </c>
    </row>
    <row r="917" spans="1:10" ht="14.25" x14ac:dyDescent="0.2">
      <c r="A917" s="40" t="s">
        <v>554</v>
      </c>
      <c r="B917" s="41" t="s">
        <v>951</v>
      </c>
      <c r="C917" s="40" t="s">
        <v>12</v>
      </c>
      <c r="D917" s="40" t="s">
        <v>952</v>
      </c>
      <c r="E917" s="62" t="s">
        <v>553</v>
      </c>
      <c r="F917" s="62"/>
      <c r="G917" s="42" t="s">
        <v>624</v>
      </c>
      <c r="H917" s="43">
        <v>1.5800000000000002E-2</v>
      </c>
      <c r="I917" s="44">
        <v>18.98</v>
      </c>
      <c r="J917" s="44">
        <v>0.28999999999999998</v>
      </c>
    </row>
    <row r="918" spans="1:10" ht="14.25" x14ac:dyDescent="0.2">
      <c r="A918" s="45" t="s">
        <v>557</v>
      </c>
      <c r="B918" s="46" t="s">
        <v>953</v>
      </c>
      <c r="C918" s="45" t="s">
        <v>12</v>
      </c>
      <c r="D918" s="45" t="s">
        <v>954</v>
      </c>
      <c r="E918" s="63" t="s">
        <v>560</v>
      </c>
      <c r="F918" s="63"/>
      <c r="G918" s="47" t="s">
        <v>148</v>
      </c>
      <c r="H918" s="48">
        <v>2.5000000000000001E-2</v>
      </c>
      <c r="I918" s="49">
        <v>10</v>
      </c>
      <c r="J918" s="49">
        <v>0.25</v>
      </c>
    </row>
    <row r="919" spans="1:10" ht="14.25" x14ac:dyDescent="0.2">
      <c r="A919" s="50"/>
      <c r="B919" s="50"/>
      <c r="C919" s="50"/>
      <c r="D919" s="50"/>
      <c r="E919" s="50" t="s">
        <v>575</v>
      </c>
      <c r="F919" s="51">
        <v>0.26</v>
      </c>
      <c r="G919" s="50" t="s">
        <v>576</v>
      </c>
      <c r="H919" s="51">
        <v>0</v>
      </c>
      <c r="I919" s="50" t="s">
        <v>577</v>
      </c>
      <c r="J919" s="51">
        <v>0.26</v>
      </c>
    </row>
    <row r="920" spans="1:10" ht="25.5" x14ac:dyDescent="0.2">
      <c r="A920" s="50"/>
      <c r="B920" s="50"/>
      <c r="C920" s="50"/>
      <c r="D920" s="50"/>
      <c r="E920" s="50" t="s">
        <v>578</v>
      </c>
      <c r="F920" s="51">
        <v>0</v>
      </c>
      <c r="G920" s="50"/>
      <c r="H920" s="61" t="s">
        <v>579</v>
      </c>
      <c r="I920" s="61"/>
      <c r="J920" s="51">
        <v>6.17</v>
      </c>
    </row>
    <row r="921" spans="1:10" ht="14.25" x14ac:dyDescent="0.2">
      <c r="A921" s="35"/>
      <c r="B921" s="35"/>
      <c r="C921" s="35"/>
      <c r="D921" s="35"/>
      <c r="E921" s="35"/>
      <c r="F921" s="35"/>
      <c r="G921" s="35"/>
      <c r="H921" s="35"/>
      <c r="I921" s="35"/>
      <c r="J921" s="35"/>
    </row>
    <row r="922" spans="1:10" ht="15" x14ac:dyDescent="0.2">
      <c r="A922" s="32" t="s">
        <v>257</v>
      </c>
      <c r="B922" s="33" t="s">
        <v>1</v>
      </c>
      <c r="C922" s="32" t="s">
        <v>2</v>
      </c>
      <c r="D922" s="32" t="s">
        <v>3</v>
      </c>
      <c r="E922" s="60" t="s">
        <v>551</v>
      </c>
      <c r="F922" s="60"/>
      <c r="G922" s="34" t="s">
        <v>4</v>
      </c>
      <c r="H922" s="33" t="s">
        <v>5</v>
      </c>
      <c r="I922" s="33" t="s">
        <v>6</v>
      </c>
      <c r="J922" s="33" t="s">
        <v>7</v>
      </c>
    </row>
    <row r="923" spans="1:10" ht="38.25" x14ac:dyDescent="0.2">
      <c r="A923" s="35" t="s">
        <v>552</v>
      </c>
      <c r="B923" s="36" t="s">
        <v>258</v>
      </c>
      <c r="C923" s="35" t="s">
        <v>12</v>
      </c>
      <c r="D923" s="35" t="s">
        <v>259</v>
      </c>
      <c r="E923" s="64" t="s">
        <v>664</v>
      </c>
      <c r="F923" s="64"/>
      <c r="G923" s="37" t="s">
        <v>148</v>
      </c>
      <c r="H923" s="38">
        <v>1</v>
      </c>
      <c r="I923" s="39">
        <v>5.79</v>
      </c>
      <c r="J923" s="39">
        <v>5.79</v>
      </c>
    </row>
    <row r="924" spans="1:10" ht="25.5" x14ac:dyDescent="0.2">
      <c r="A924" s="40" t="s">
        <v>554</v>
      </c>
      <c r="B924" s="41" t="s">
        <v>1070</v>
      </c>
      <c r="C924" s="40" t="s">
        <v>12</v>
      </c>
      <c r="D924" s="40" t="s">
        <v>1071</v>
      </c>
      <c r="E924" s="62" t="s">
        <v>664</v>
      </c>
      <c r="F924" s="62"/>
      <c r="G924" s="42" t="s">
        <v>148</v>
      </c>
      <c r="H924" s="43">
        <v>1</v>
      </c>
      <c r="I924" s="44">
        <v>5.35</v>
      </c>
      <c r="J924" s="44">
        <v>5.35</v>
      </c>
    </row>
    <row r="925" spans="1:10" ht="14.25" x14ac:dyDescent="0.2">
      <c r="A925" s="40" t="s">
        <v>554</v>
      </c>
      <c r="B925" s="41" t="s">
        <v>949</v>
      </c>
      <c r="C925" s="40" t="s">
        <v>12</v>
      </c>
      <c r="D925" s="40" t="s">
        <v>950</v>
      </c>
      <c r="E925" s="62" t="s">
        <v>553</v>
      </c>
      <c r="F925" s="62"/>
      <c r="G925" s="42" t="s">
        <v>624</v>
      </c>
      <c r="H925" s="43">
        <v>1.5E-3</v>
      </c>
      <c r="I925" s="44">
        <v>13.9</v>
      </c>
      <c r="J925" s="44">
        <v>0.02</v>
      </c>
    </row>
    <row r="926" spans="1:10" ht="14.25" x14ac:dyDescent="0.2">
      <c r="A926" s="40" t="s">
        <v>554</v>
      </c>
      <c r="B926" s="41" t="s">
        <v>951</v>
      </c>
      <c r="C926" s="40" t="s">
        <v>12</v>
      </c>
      <c r="D926" s="40" t="s">
        <v>952</v>
      </c>
      <c r="E926" s="62" t="s">
        <v>553</v>
      </c>
      <c r="F926" s="62"/>
      <c r="G926" s="42" t="s">
        <v>624</v>
      </c>
      <c r="H926" s="43">
        <v>9.4000000000000004E-3</v>
      </c>
      <c r="I926" s="44">
        <v>18.98</v>
      </c>
      <c r="J926" s="44">
        <v>0.17</v>
      </c>
    </row>
    <row r="927" spans="1:10" ht="14.25" x14ac:dyDescent="0.2">
      <c r="A927" s="45" t="s">
        <v>557</v>
      </c>
      <c r="B927" s="46" t="s">
        <v>953</v>
      </c>
      <c r="C927" s="45" t="s">
        <v>12</v>
      </c>
      <c r="D927" s="45" t="s">
        <v>954</v>
      </c>
      <c r="E927" s="63" t="s">
        <v>560</v>
      </c>
      <c r="F927" s="63"/>
      <c r="G927" s="47" t="s">
        <v>148</v>
      </c>
      <c r="H927" s="48">
        <v>2.5000000000000001E-2</v>
      </c>
      <c r="I927" s="49">
        <v>10</v>
      </c>
      <c r="J927" s="49">
        <v>0.25</v>
      </c>
    </row>
    <row r="928" spans="1:10" ht="14.25" x14ac:dyDescent="0.2">
      <c r="A928" s="50"/>
      <c r="B928" s="50"/>
      <c r="C928" s="50"/>
      <c r="D928" s="50"/>
      <c r="E928" s="50" t="s">
        <v>575</v>
      </c>
      <c r="F928" s="51">
        <v>0.14000000000000001</v>
      </c>
      <c r="G928" s="50" t="s">
        <v>576</v>
      </c>
      <c r="H928" s="51">
        <v>0</v>
      </c>
      <c r="I928" s="50" t="s">
        <v>577</v>
      </c>
      <c r="J928" s="51">
        <v>0.14000000000000001</v>
      </c>
    </row>
    <row r="929" spans="1:10" ht="25.5" x14ac:dyDescent="0.2">
      <c r="A929" s="50"/>
      <c r="B929" s="50"/>
      <c r="C929" s="50"/>
      <c r="D929" s="50"/>
      <c r="E929" s="50" t="s">
        <v>578</v>
      </c>
      <c r="F929" s="51">
        <v>0</v>
      </c>
      <c r="G929" s="50"/>
      <c r="H929" s="61" t="s">
        <v>579</v>
      </c>
      <c r="I929" s="61"/>
      <c r="J929" s="51">
        <v>5.79</v>
      </c>
    </row>
    <row r="930" spans="1:10" ht="14.25" x14ac:dyDescent="0.2">
      <c r="A930" s="35"/>
      <c r="B930" s="35"/>
      <c r="C930" s="35"/>
      <c r="D930" s="35"/>
      <c r="E930" s="35"/>
      <c r="F930" s="35"/>
      <c r="G930" s="35"/>
      <c r="H930" s="35"/>
      <c r="I930" s="35"/>
      <c r="J930" s="35"/>
    </row>
    <row r="931" spans="1:10" ht="15" x14ac:dyDescent="0.2">
      <c r="A931" s="32" t="s">
        <v>260</v>
      </c>
      <c r="B931" s="33" t="s">
        <v>1</v>
      </c>
      <c r="C931" s="32" t="s">
        <v>2</v>
      </c>
      <c r="D931" s="32" t="s">
        <v>3</v>
      </c>
      <c r="E931" s="60" t="s">
        <v>551</v>
      </c>
      <c r="F931" s="60"/>
      <c r="G931" s="34" t="s">
        <v>4</v>
      </c>
      <c r="H931" s="33" t="s">
        <v>5</v>
      </c>
      <c r="I931" s="33" t="s">
        <v>6</v>
      </c>
      <c r="J931" s="33" t="s">
        <v>7</v>
      </c>
    </row>
    <row r="932" spans="1:10" ht="25.5" x14ac:dyDescent="0.2">
      <c r="A932" s="35" t="s">
        <v>552</v>
      </c>
      <c r="B932" s="36" t="s">
        <v>261</v>
      </c>
      <c r="C932" s="35" t="s">
        <v>12</v>
      </c>
      <c r="D932" s="35" t="s">
        <v>262</v>
      </c>
      <c r="E932" s="64" t="s">
        <v>664</v>
      </c>
      <c r="F932" s="64"/>
      <c r="G932" s="37" t="s">
        <v>38</v>
      </c>
      <c r="H932" s="38">
        <v>1</v>
      </c>
      <c r="I932" s="39">
        <v>23.4</v>
      </c>
      <c r="J932" s="39">
        <v>23.4</v>
      </c>
    </row>
    <row r="933" spans="1:10" ht="25.5" x14ac:dyDescent="0.2">
      <c r="A933" s="40" t="s">
        <v>554</v>
      </c>
      <c r="B933" s="41" t="s">
        <v>1072</v>
      </c>
      <c r="C933" s="40" t="s">
        <v>12</v>
      </c>
      <c r="D933" s="40" t="s">
        <v>1073</v>
      </c>
      <c r="E933" s="62" t="s">
        <v>879</v>
      </c>
      <c r="F933" s="62"/>
      <c r="G933" s="42" t="s">
        <v>880</v>
      </c>
      <c r="H933" s="43">
        <v>0.22700000000000001</v>
      </c>
      <c r="I933" s="44">
        <v>22.66</v>
      </c>
      <c r="J933" s="44">
        <v>5.14</v>
      </c>
    </row>
    <row r="934" spans="1:10" ht="25.5" x14ac:dyDescent="0.2">
      <c r="A934" s="40" t="s">
        <v>554</v>
      </c>
      <c r="B934" s="41" t="s">
        <v>1074</v>
      </c>
      <c r="C934" s="40" t="s">
        <v>12</v>
      </c>
      <c r="D934" s="40" t="s">
        <v>1075</v>
      </c>
      <c r="E934" s="62" t="s">
        <v>879</v>
      </c>
      <c r="F934" s="62"/>
      <c r="G934" s="42" t="s">
        <v>893</v>
      </c>
      <c r="H934" s="43">
        <v>0.184</v>
      </c>
      <c r="I934" s="44">
        <v>21.53</v>
      </c>
      <c r="J934" s="44">
        <v>3.96</v>
      </c>
    </row>
    <row r="935" spans="1:10" ht="25.5" x14ac:dyDescent="0.2">
      <c r="A935" s="40" t="s">
        <v>554</v>
      </c>
      <c r="B935" s="41" t="s">
        <v>1076</v>
      </c>
      <c r="C935" s="40" t="s">
        <v>12</v>
      </c>
      <c r="D935" s="40" t="s">
        <v>1077</v>
      </c>
      <c r="E935" s="62" t="s">
        <v>553</v>
      </c>
      <c r="F935" s="62"/>
      <c r="G935" s="42" t="s">
        <v>624</v>
      </c>
      <c r="H935" s="43">
        <v>0.41099999999999998</v>
      </c>
      <c r="I935" s="44">
        <v>20.420000000000002</v>
      </c>
      <c r="J935" s="44">
        <v>8.39</v>
      </c>
    </row>
    <row r="936" spans="1:10" ht="14.25" x14ac:dyDescent="0.2">
      <c r="A936" s="40" t="s">
        <v>554</v>
      </c>
      <c r="B936" s="41" t="s">
        <v>625</v>
      </c>
      <c r="C936" s="40" t="s">
        <v>12</v>
      </c>
      <c r="D936" s="40" t="s">
        <v>626</v>
      </c>
      <c r="E936" s="62" t="s">
        <v>553</v>
      </c>
      <c r="F936" s="62"/>
      <c r="G936" s="42" t="s">
        <v>624</v>
      </c>
      <c r="H936" s="43">
        <v>0.41099999999999998</v>
      </c>
      <c r="I936" s="44">
        <v>14.4</v>
      </c>
      <c r="J936" s="44">
        <v>5.91</v>
      </c>
    </row>
    <row r="937" spans="1:10" ht="14.25" x14ac:dyDescent="0.2">
      <c r="A937" s="50"/>
      <c r="B937" s="50"/>
      <c r="C937" s="50"/>
      <c r="D937" s="50"/>
      <c r="E937" s="50" t="s">
        <v>575</v>
      </c>
      <c r="F937" s="51">
        <v>16.62</v>
      </c>
      <c r="G937" s="50" t="s">
        <v>576</v>
      </c>
      <c r="H937" s="51">
        <v>0</v>
      </c>
      <c r="I937" s="50" t="s">
        <v>577</v>
      </c>
      <c r="J937" s="51">
        <v>16.62</v>
      </c>
    </row>
    <row r="938" spans="1:10" ht="25.5" x14ac:dyDescent="0.2">
      <c r="A938" s="50"/>
      <c r="B938" s="50"/>
      <c r="C938" s="50"/>
      <c r="D938" s="50"/>
      <c r="E938" s="50" t="s">
        <v>578</v>
      </c>
      <c r="F938" s="51">
        <v>0</v>
      </c>
      <c r="G938" s="50"/>
      <c r="H938" s="61" t="s">
        <v>579</v>
      </c>
      <c r="I938" s="61"/>
      <c r="J938" s="51">
        <v>23.4</v>
      </c>
    </row>
    <row r="939" spans="1:10" ht="14.25" x14ac:dyDescent="0.2">
      <c r="A939" s="35"/>
      <c r="B939" s="35"/>
      <c r="C939" s="35"/>
      <c r="D939" s="35"/>
      <c r="E939" s="35"/>
      <c r="F939" s="35"/>
      <c r="G939" s="35"/>
      <c r="H939" s="35"/>
      <c r="I939" s="35"/>
      <c r="J939" s="35"/>
    </row>
    <row r="940" spans="1:10" ht="15" x14ac:dyDescent="0.2">
      <c r="A940" s="32" t="s">
        <v>263</v>
      </c>
      <c r="B940" s="33" t="s">
        <v>1</v>
      </c>
      <c r="C940" s="32" t="s">
        <v>2</v>
      </c>
      <c r="D940" s="32" t="s">
        <v>3</v>
      </c>
      <c r="E940" s="60" t="s">
        <v>551</v>
      </c>
      <c r="F940" s="60"/>
      <c r="G940" s="34" t="s">
        <v>4</v>
      </c>
      <c r="H940" s="33" t="s">
        <v>5</v>
      </c>
      <c r="I940" s="33" t="s">
        <v>6</v>
      </c>
      <c r="J940" s="33" t="s">
        <v>7</v>
      </c>
    </row>
    <row r="941" spans="1:10" ht="25.5" x14ac:dyDescent="0.2">
      <c r="A941" s="35" t="s">
        <v>552</v>
      </c>
      <c r="B941" s="36" t="s">
        <v>156</v>
      </c>
      <c r="C941" s="35" t="s">
        <v>12</v>
      </c>
      <c r="D941" s="35" t="s">
        <v>157</v>
      </c>
      <c r="E941" s="64" t="s">
        <v>664</v>
      </c>
      <c r="F941" s="64"/>
      <c r="G941" s="37" t="s">
        <v>107</v>
      </c>
      <c r="H941" s="38">
        <v>1</v>
      </c>
      <c r="I941" s="39">
        <v>397.24</v>
      </c>
      <c r="J941" s="39">
        <v>397.24</v>
      </c>
    </row>
    <row r="942" spans="1:10" ht="38.25" x14ac:dyDescent="0.2">
      <c r="A942" s="40" t="s">
        <v>554</v>
      </c>
      <c r="B942" s="41" t="s">
        <v>961</v>
      </c>
      <c r="C942" s="40" t="s">
        <v>12</v>
      </c>
      <c r="D942" s="40" t="s">
        <v>962</v>
      </c>
      <c r="E942" s="62" t="s">
        <v>879</v>
      </c>
      <c r="F942" s="62"/>
      <c r="G942" s="42" t="s">
        <v>880</v>
      </c>
      <c r="H942" s="43">
        <v>0.75</v>
      </c>
      <c r="I942" s="44">
        <v>1.64</v>
      </c>
      <c r="J942" s="44">
        <v>1.23</v>
      </c>
    </row>
    <row r="943" spans="1:10" ht="38.25" x14ac:dyDescent="0.2">
      <c r="A943" s="40" t="s">
        <v>554</v>
      </c>
      <c r="B943" s="41" t="s">
        <v>963</v>
      </c>
      <c r="C943" s="40" t="s">
        <v>12</v>
      </c>
      <c r="D943" s="40" t="s">
        <v>964</v>
      </c>
      <c r="E943" s="62" t="s">
        <v>879</v>
      </c>
      <c r="F943" s="62"/>
      <c r="G943" s="42" t="s">
        <v>893</v>
      </c>
      <c r="H943" s="43">
        <v>0.71</v>
      </c>
      <c r="I943" s="44">
        <v>0.28999999999999998</v>
      </c>
      <c r="J943" s="44">
        <v>0.2</v>
      </c>
    </row>
    <row r="944" spans="1:10" ht="14.25" x14ac:dyDescent="0.2">
      <c r="A944" s="40" t="s">
        <v>554</v>
      </c>
      <c r="B944" s="41" t="s">
        <v>625</v>
      </c>
      <c r="C944" s="40" t="s">
        <v>12</v>
      </c>
      <c r="D944" s="40" t="s">
        <v>626</v>
      </c>
      <c r="E944" s="62" t="s">
        <v>553</v>
      </c>
      <c r="F944" s="62"/>
      <c r="G944" s="42" t="s">
        <v>624</v>
      </c>
      <c r="H944" s="43">
        <v>2.31</v>
      </c>
      <c r="I944" s="44">
        <v>14.4</v>
      </c>
      <c r="J944" s="44">
        <v>33.26</v>
      </c>
    </row>
    <row r="945" spans="1:10" ht="25.5" x14ac:dyDescent="0.2">
      <c r="A945" s="40" t="s">
        <v>554</v>
      </c>
      <c r="B945" s="41" t="s">
        <v>965</v>
      </c>
      <c r="C945" s="40" t="s">
        <v>12</v>
      </c>
      <c r="D945" s="40" t="s">
        <v>966</v>
      </c>
      <c r="E945" s="62" t="s">
        <v>553</v>
      </c>
      <c r="F945" s="62"/>
      <c r="G945" s="42" t="s">
        <v>624</v>
      </c>
      <c r="H945" s="43">
        <v>1.46</v>
      </c>
      <c r="I945" s="44">
        <v>19.309999999999999</v>
      </c>
      <c r="J945" s="44">
        <v>28.19</v>
      </c>
    </row>
    <row r="946" spans="1:10" ht="25.5" x14ac:dyDescent="0.2">
      <c r="A946" s="45" t="s">
        <v>557</v>
      </c>
      <c r="B946" s="46" t="s">
        <v>967</v>
      </c>
      <c r="C946" s="45" t="s">
        <v>12</v>
      </c>
      <c r="D946" s="45" t="s">
        <v>968</v>
      </c>
      <c r="E946" s="63" t="s">
        <v>560</v>
      </c>
      <c r="F946" s="63"/>
      <c r="G946" s="47" t="s">
        <v>107</v>
      </c>
      <c r="H946" s="48">
        <v>0.72299999999999998</v>
      </c>
      <c r="I946" s="49">
        <v>45</v>
      </c>
      <c r="J946" s="49">
        <v>32.53</v>
      </c>
    </row>
    <row r="947" spans="1:10" ht="14.25" x14ac:dyDescent="0.2">
      <c r="A947" s="45" t="s">
        <v>557</v>
      </c>
      <c r="B947" s="46" t="s">
        <v>969</v>
      </c>
      <c r="C947" s="45" t="s">
        <v>12</v>
      </c>
      <c r="D947" s="45" t="s">
        <v>970</v>
      </c>
      <c r="E947" s="63" t="s">
        <v>560</v>
      </c>
      <c r="F947" s="63"/>
      <c r="G947" s="47" t="s">
        <v>148</v>
      </c>
      <c r="H947" s="48">
        <v>362.66</v>
      </c>
      <c r="I947" s="49">
        <v>0.65</v>
      </c>
      <c r="J947" s="49">
        <v>235.72</v>
      </c>
    </row>
    <row r="948" spans="1:10" ht="25.5" x14ac:dyDescent="0.2">
      <c r="A948" s="45" t="s">
        <v>557</v>
      </c>
      <c r="B948" s="46" t="s">
        <v>971</v>
      </c>
      <c r="C948" s="45" t="s">
        <v>12</v>
      </c>
      <c r="D948" s="45" t="s">
        <v>972</v>
      </c>
      <c r="E948" s="63" t="s">
        <v>560</v>
      </c>
      <c r="F948" s="63"/>
      <c r="G948" s="47" t="s">
        <v>107</v>
      </c>
      <c r="H948" s="48">
        <v>0.59299999999999997</v>
      </c>
      <c r="I948" s="49">
        <v>111.5</v>
      </c>
      <c r="J948" s="49">
        <v>66.11</v>
      </c>
    </row>
    <row r="949" spans="1:10" ht="14.25" x14ac:dyDescent="0.2">
      <c r="A949" s="50"/>
      <c r="B949" s="50"/>
      <c r="C949" s="50"/>
      <c r="D949" s="50"/>
      <c r="E949" s="50" t="s">
        <v>575</v>
      </c>
      <c r="F949" s="51">
        <v>42.15</v>
      </c>
      <c r="G949" s="50" t="s">
        <v>576</v>
      </c>
      <c r="H949" s="51">
        <v>0</v>
      </c>
      <c r="I949" s="50" t="s">
        <v>577</v>
      </c>
      <c r="J949" s="51">
        <v>42.15</v>
      </c>
    </row>
    <row r="950" spans="1:10" ht="25.5" x14ac:dyDescent="0.2">
      <c r="A950" s="50"/>
      <c r="B950" s="50"/>
      <c r="C950" s="50"/>
      <c r="D950" s="50"/>
      <c r="E950" s="50" t="s">
        <v>578</v>
      </c>
      <c r="F950" s="51">
        <v>0</v>
      </c>
      <c r="G950" s="50"/>
      <c r="H950" s="61" t="s">
        <v>579</v>
      </c>
      <c r="I950" s="61"/>
      <c r="J950" s="51">
        <v>397.24</v>
      </c>
    </row>
    <row r="951" spans="1:10" ht="14.25" x14ac:dyDescent="0.2">
      <c r="A951" s="35"/>
      <c r="B951" s="35"/>
      <c r="C951" s="35"/>
      <c r="D951" s="35"/>
      <c r="E951" s="35"/>
      <c r="F951" s="35"/>
      <c r="G951" s="35"/>
      <c r="H951" s="35"/>
      <c r="I951" s="35"/>
      <c r="J951" s="35"/>
    </row>
    <row r="952" spans="1:10" ht="15" x14ac:dyDescent="0.2">
      <c r="A952" s="32" t="s">
        <v>264</v>
      </c>
      <c r="B952" s="33" t="s">
        <v>1</v>
      </c>
      <c r="C952" s="32" t="s">
        <v>2</v>
      </c>
      <c r="D952" s="32" t="s">
        <v>3</v>
      </c>
      <c r="E952" s="60" t="s">
        <v>551</v>
      </c>
      <c r="F952" s="60"/>
      <c r="G952" s="34" t="s">
        <v>4</v>
      </c>
      <c r="H952" s="33" t="s">
        <v>5</v>
      </c>
      <c r="I952" s="33" t="s">
        <v>6</v>
      </c>
      <c r="J952" s="33" t="s">
        <v>7</v>
      </c>
    </row>
    <row r="953" spans="1:10" ht="25.5" x14ac:dyDescent="0.2">
      <c r="A953" s="35" t="s">
        <v>552</v>
      </c>
      <c r="B953" s="36" t="s">
        <v>265</v>
      </c>
      <c r="C953" s="35" t="s">
        <v>12</v>
      </c>
      <c r="D953" s="35" t="s">
        <v>266</v>
      </c>
      <c r="E953" s="64" t="s">
        <v>664</v>
      </c>
      <c r="F953" s="64"/>
      <c r="G953" s="37" t="s">
        <v>107</v>
      </c>
      <c r="H953" s="38">
        <v>1</v>
      </c>
      <c r="I953" s="39">
        <v>24.28</v>
      </c>
      <c r="J953" s="39">
        <v>24.28</v>
      </c>
    </row>
    <row r="954" spans="1:10" ht="25.5" x14ac:dyDescent="0.2">
      <c r="A954" s="40" t="s">
        <v>554</v>
      </c>
      <c r="B954" s="41" t="s">
        <v>957</v>
      </c>
      <c r="C954" s="40" t="s">
        <v>12</v>
      </c>
      <c r="D954" s="40" t="s">
        <v>958</v>
      </c>
      <c r="E954" s="62" t="s">
        <v>879</v>
      </c>
      <c r="F954" s="62"/>
      <c r="G954" s="42" t="s">
        <v>880</v>
      </c>
      <c r="H954" s="43">
        <v>6.8000000000000005E-2</v>
      </c>
      <c r="I954" s="44">
        <v>1.6</v>
      </c>
      <c r="J954" s="44">
        <v>0.1</v>
      </c>
    </row>
    <row r="955" spans="1:10" ht="25.5" x14ac:dyDescent="0.2">
      <c r="A955" s="40" t="s">
        <v>554</v>
      </c>
      <c r="B955" s="41" t="s">
        <v>959</v>
      </c>
      <c r="C955" s="40" t="s">
        <v>12</v>
      </c>
      <c r="D955" s="40" t="s">
        <v>960</v>
      </c>
      <c r="E955" s="62" t="s">
        <v>879</v>
      </c>
      <c r="F955" s="62"/>
      <c r="G955" s="42" t="s">
        <v>893</v>
      </c>
      <c r="H955" s="43">
        <v>0.13100000000000001</v>
      </c>
      <c r="I955" s="44">
        <v>0.28999999999999998</v>
      </c>
      <c r="J955" s="44">
        <v>0.03</v>
      </c>
    </row>
    <row r="956" spans="1:10" ht="14.25" x14ac:dyDescent="0.2">
      <c r="A956" s="40" t="s">
        <v>554</v>
      </c>
      <c r="B956" s="41" t="s">
        <v>665</v>
      </c>
      <c r="C956" s="40" t="s">
        <v>12</v>
      </c>
      <c r="D956" s="40" t="s">
        <v>666</v>
      </c>
      <c r="E956" s="62" t="s">
        <v>553</v>
      </c>
      <c r="F956" s="62"/>
      <c r="G956" s="42" t="s">
        <v>624</v>
      </c>
      <c r="H956" s="43">
        <v>0.19900000000000001</v>
      </c>
      <c r="I956" s="44">
        <v>17.53</v>
      </c>
      <c r="J956" s="44">
        <v>3.48</v>
      </c>
    </row>
    <row r="957" spans="1:10" ht="14.25" x14ac:dyDescent="0.2">
      <c r="A957" s="40" t="s">
        <v>554</v>
      </c>
      <c r="B957" s="41" t="s">
        <v>900</v>
      </c>
      <c r="C957" s="40" t="s">
        <v>12</v>
      </c>
      <c r="D957" s="40" t="s">
        <v>901</v>
      </c>
      <c r="E957" s="62" t="s">
        <v>553</v>
      </c>
      <c r="F957" s="62"/>
      <c r="G957" s="42" t="s">
        <v>624</v>
      </c>
      <c r="H957" s="43">
        <v>0.19900000000000001</v>
      </c>
      <c r="I957" s="44">
        <v>17.68</v>
      </c>
      <c r="J957" s="44">
        <v>3.51</v>
      </c>
    </row>
    <row r="958" spans="1:10" ht="14.25" x14ac:dyDescent="0.2">
      <c r="A958" s="40" t="s">
        <v>554</v>
      </c>
      <c r="B958" s="41" t="s">
        <v>625</v>
      </c>
      <c r="C958" s="40" t="s">
        <v>12</v>
      </c>
      <c r="D958" s="40" t="s">
        <v>626</v>
      </c>
      <c r="E958" s="62" t="s">
        <v>553</v>
      </c>
      <c r="F958" s="62"/>
      <c r="G958" s="42" t="s">
        <v>624</v>
      </c>
      <c r="H958" s="43">
        <v>1.1919999999999999</v>
      </c>
      <c r="I958" s="44">
        <v>14.4</v>
      </c>
      <c r="J958" s="44">
        <v>17.16</v>
      </c>
    </row>
    <row r="959" spans="1:10" ht="14.25" x14ac:dyDescent="0.2">
      <c r="A959" s="50"/>
      <c r="B959" s="50"/>
      <c r="C959" s="50"/>
      <c r="D959" s="50"/>
      <c r="E959" s="50" t="s">
        <v>575</v>
      </c>
      <c r="F959" s="51">
        <v>15.55</v>
      </c>
      <c r="G959" s="50" t="s">
        <v>576</v>
      </c>
      <c r="H959" s="51">
        <v>0</v>
      </c>
      <c r="I959" s="50" t="s">
        <v>577</v>
      </c>
      <c r="J959" s="51">
        <v>15.55</v>
      </c>
    </row>
    <row r="960" spans="1:10" ht="25.5" x14ac:dyDescent="0.2">
      <c r="A960" s="50"/>
      <c r="B960" s="50"/>
      <c r="C960" s="50"/>
      <c r="D960" s="50"/>
      <c r="E960" s="50" t="s">
        <v>578</v>
      </c>
      <c r="F960" s="51">
        <v>0</v>
      </c>
      <c r="G960" s="50"/>
      <c r="H960" s="61" t="s">
        <v>579</v>
      </c>
      <c r="I960" s="61"/>
      <c r="J960" s="51">
        <v>24.28</v>
      </c>
    </row>
    <row r="961" spans="1:10" ht="14.25" x14ac:dyDescent="0.2">
      <c r="A961" s="35"/>
      <c r="B961" s="35"/>
      <c r="C961" s="35"/>
      <c r="D961" s="35"/>
      <c r="E961" s="35"/>
      <c r="F961" s="35"/>
      <c r="G961" s="35"/>
      <c r="H961" s="35"/>
      <c r="I961" s="35"/>
      <c r="J961" s="35"/>
    </row>
    <row r="962" spans="1:10" ht="15" x14ac:dyDescent="0.2">
      <c r="A962" s="32" t="s">
        <v>267</v>
      </c>
      <c r="B962" s="33" t="s">
        <v>1</v>
      </c>
      <c r="C962" s="32" t="s">
        <v>2</v>
      </c>
      <c r="D962" s="32" t="s">
        <v>3</v>
      </c>
      <c r="E962" s="60" t="s">
        <v>551</v>
      </c>
      <c r="F962" s="60"/>
      <c r="G962" s="34" t="s">
        <v>4</v>
      </c>
      <c r="H962" s="33" t="s">
        <v>5</v>
      </c>
      <c r="I962" s="33" t="s">
        <v>6</v>
      </c>
      <c r="J962" s="33" t="s">
        <v>7</v>
      </c>
    </row>
    <row r="963" spans="1:10" ht="25.5" x14ac:dyDescent="0.2">
      <c r="A963" s="35" t="s">
        <v>552</v>
      </c>
      <c r="B963" s="36" t="s">
        <v>268</v>
      </c>
      <c r="C963" s="35" t="s">
        <v>12</v>
      </c>
      <c r="D963" s="35" t="s">
        <v>269</v>
      </c>
      <c r="E963" s="64" t="s">
        <v>664</v>
      </c>
      <c r="F963" s="64"/>
      <c r="G963" s="37" t="s">
        <v>47</v>
      </c>
      <c r="H963" s="38">
        <v>1</v>
      </c>
      <c r="I963" s="39">
        <v>104.08</v>
      </c>
      <c r="J963" s="39">
        <v>104.08</v>
      </c>
    </row>
    <row r="964" spans="1:10" ht="25.5" x14ac:dyDescent="0.2">
      <c r="A964" s="40" t="s">
        <v>554</v>
      </c>
      <c r="B964" s="41" t="s">
        <v>1078</v>
      </c>
      <c r="C964" s="40" t="s">
        <v>12</v>
      </c>
      <c r="D964" s="40" t="s">
        <v>1079</v>
      </c>
      <c r="E964" s="62" t="s">
        <v>879</v>
      </c>
      <c r="F964" s="62"/>
      <c r="G964" s="42" t="s">
        <v>880</v>
      </c>
      <c r="H964" s="43">
        <v>6.2E-2</v>
      </c>
      <c r="I964" s="44">
        <v>28.55</v>
      </c>
      <c r="J964" s="44">
        <v>1.77</v>
      </c>
    </row>
    <row r="965" spans="1:10" ht="25.5" x14ac:dyDescent="0.2">
      <c r="A965" s="40" t="s">
        <v>554</v>
      </c>
      <c r="B965" s="41" t="s">
        <v>1080</v>
      </c>
      <c r="C965" s="40" t="s">
        <v>12</v>
      </c>
      <c r="D965" s="40" t="s">
        <v>1081</v>
      </c>
      <c r="E965" s="62" t="s">
        <v>879</v>
      </c>
      <c r="F965" s="62"/>
      <c r="G965" s="42" t="s">
        <v>893</v>
      </c>
      <c r="H965" s="43">
        <v>0.214</v>
      </c>
      <c r="I965" s="44">
        <v>25.65</v>
      </c>
      <c r="J965" s="44">
        <v>5.48</v>
      </c>
    </row>
    <row r="966" spans="1:10" ht="14.25" x14ac:dyDescent="0.2">
      <c r="A966" s="40" t="s">
        <v>554</v>
      </c>
      <c r="B966" s="41" t="s">
        <v>939</v>
      </c>
      <c r="C966" s="40" t="s">
        <v>12</v>
      </c>
      <c r="D966" s="40" t="s">
        <v>940</v>
      </c>
      <c r="E966" s="62" t="s">
        <v>553</v>
      </c>
      <c r="F966" s="62"/>
      <c r="G966" s="42" t="s">
        <v>624</v>
      </c>
      <c r="H966" s="43">
        <v>0.27600000000000002</v>
      </c>
      <c r="I966" s="44">
        <v>14.98</v>
      </c>
      <c r="J966" s="44">
        <v>4.13</v>
      </c>
    </row>
    <row r="967" spans="1:10" ht="14.25" x14ac:dyDescent="0.2">
      <c r="A967" s="40" t="s">
        <v>554</v>
      </c>
      <c r="B967" s="41" t="s">
        <v>665</v>
      </c>
      <c r="C967" s="40" t="s">
        <v>12</v>
      </c>
      <c r="D967" s="40" t="s">
        <v>666</v>
      </c>
      <c r="E967" s="62" t="s">
        <v>553</v>
      </c>
      <c r="F967" s="62"/>
      <c r="G967" s="42" t="s">
        <v>624</v>
      </c>
      <c r="H967" s="43">
        <v>1.38</v>
      </c>
      <c r="I967" s="44">
        <v>17.53</v>
      </c>
      <c r="J967" s="44">
        <v>24.19</v>
      </c>
    </row>
    <row r="968" spans="1:10" ht="25.5" x14ac:dyDescent="0.2">
      <c r="A968" s="45" t="s">
        <v>557</v>
      </c>
      <c r="B968" s="46" t="s">
        <v>1082</v>
      </c>
      <c r="C968" s="45" t="s">
        <v>12</v>
      </c>
      <c r="D968" s="45" t="s">
        <v>1083</v>
      </c>
      <c r="E968" s="63" t="s">
        <v>560</v>
      </c>
      <c r="F968" s="63"/>
      <c r="G968" s="47" t="s">
        <v>47</v>
      </c>
      <c r="H968" s="48">
        <v>1.335</v>
      </c>
      <c r="I968" s="49">
        <v>42.07</v>
      </c>
      <c r="J968" s="49">
        <v>56.16</v>
      </c>
    </row>
    <row r="969" spans="1:10" ht="25.5" x14ac:dyDescent="0.2">
      <c r="A969" s="45" t="s">
        <v>557</v>
      </c>
      <c r="B969" s="46" t="s">
        <v>669</v>
      </c>
      <c r="C969" s="45" t="s">
        <v>12</v>
      </c>
      <c r="D969" s="45" t="s">
        <v>670</v>
      </c>
      <c r="E969" s="63" t="s">
        <v>560</v>
      </c>
      <c r="F969" s="63"/>
      <c r="G969" s="47" t="s">
        <v>43</v>
      </c>
      <c r="H969" s="48">
        <v>2.3069999999999999</v>
      </c>
      <c r="I969" s="49">
        <v>1.93</v>
      </c>
      <c r="J969" s="49">
        <v>4.45</v>
      </c>
    </row>
    <row r="970" spans="1:10" ht="14.25" x14ac:dyDescent="0.2">
      <c r="A970" s="45" t="s">
        <v>557</v>
      </c>
      <c r="B970" s="46" t="s">
        <v>1084</v>
      </c>
      <c r="C970" s="45" t="s">
        <v>12</v>
      </c>
      <c r="D970" s="45" t="s">
        <v>1085</v>
      </c>
      <c r="E970" s="63" t="s">
        <v>560</v>
      </c>
      <c r="F970" s="63"/>
      <c r="G970" s="47" t="s">
        <v>148</v>
      </c>
      <c r="H970" s="48">
        <v>0.215</v>
      </c>
      <c r="I970" s="49">
        <v>10.17</v>
      </c>
      <c r="J970" s="49">
        <v>2.1800000000000002</v>
      </c>
    </row>
    <row r="971" spans="1:10" ht="25.5" x14ac:dyDescent="0.2">
      <c r="A971" s="45" t="s">
        <v>557</v>
      </c>
      <c r="B971" s="46" t="s">
        <v>1086</v>
      </c>
      <c r="C971" s="45" t="s">
        <v>12</v>
      </c>
      <c r="D971" s="45" t="s">
        <v>1087</v>
      </c>
      <c r="E971" s="63" t="s">
        <v>560</v>
      </c>
      <c r="F971" s="63"/>
      <c r="G971" s="47" t="s">
        <v>43</v>
      </c>
      <c r="H971" s="48">
        <v>8.2910000000000004</v>
      </c>
      <c r="I971" s="49">
        <v>0.69</v>
      </c>
      <c r="J971" s="49">
        <v>5.72</v>
      </c>
    </row>
    <row r="972" spans="1:10" ht="14.25" x14ac:dyDescent="0.2">
      <c r="A972" s="50"/>
      <c r="B972" s="50"/>
      <c r="C972" s="50"/>
      <c r="D972" s="50"/>
      <c r="E972" s="50" t="s">
        <v>575</v>
      </c>
      <c r="F972" s="51">
        <v>25.06</v>
      </c>
      <c r="G972" s="50" t="s">
        <v>576</v>
      </c>
      <c r="H972" s="51">
        <v>0</v>
      </c>
      <c r="I972" s="50" t="s">
        <v>577</v>
      </c>
      <c r="J972" s="51">
        <v>25.06</v>
      </c>
    </row>
    <row r="973" spans="1:10" ht="25.5" x14ac:dyDescent="0.2">
      <c r="A973" s="50"/>
      <c r="B973" s="50"/>
      <c r="C973" s="50"/>
      <c r="D973" s="50"/>
      <c r="E973" s="50" t="s">
        <v>578</v>
      </c>
      <c r="F973" s="51">
        <v>0</v>
      </c>
      <c r="G973" s="50"/>
      <c r="H973" s="61" t="s">
        <v>579</v>
      </c>
      <c r="I973" s="61"/>
      <c r="J973" s="51">
        <v>104.08</v>
      </c>
    </row>
    <row r="974" spans="1:10" ht="14.25" x14ac:dyDescent="0.2">
      <c r="A974" s="35"/>
      <c r="B974" s="35"/>
      <c r="C974" s="35"/>
      <c r="D974" s="35"/>
      <c r="E974" s="35"/>
      <c r="F974" s="35"/>
      <c r="G974" s="35"/>
      <c r="H974" s="35"/>
      <c r="I974" s="35"/>
      <c r="J974" s="35"/>
    </row>
    <row r="975" spans="1:10" ht="15" x14ac:dyDescent="0.2">
      <c r="A975" s="32" t="s">
        <v>270</v>
      </c>
      <c r="B975" s="33" t="s">
        <v>1</v>
      </c>
      <c r="C975" s="32" t="s">
        <v>2</v>
      </c>
      <c r="D975" s="32" t="s">
        <v>3</v>
      </c>
      <c r="E975" s="60" t="s">
        <v>551</v>
      </c>
      <c r="F975" s="60"/>
      <c r="G975" s="34" t="s">
        <v>4</v>
      </c>
      <c r="H975" s="33" t="s">
        <v>5</v>
      </c>
      <c r="I975" s="33" t="s">
        <v>6</v>
      </c>
      <c r="J975" s="33" t="s">
        <v>7</v>
      </c>
    </row>
    <row r="976" spans="1:10" ht="25.5" x14ac:dyDescent="0.2">
      <c r="A976" s="35" t="s">
        <v>552</v>
      </c>
      <c r="B976" s="36" t="s">
        <v>271</v>
      </c>
      <c r="C976" s="35" t="s">
        <v>12</v>
      </c>
      <c r="D976" s="35" t="s">
        <v>272</v>
      </c>
      <c r="E976" s="64" t="s">
        <v>664</v>
      </c>
      <c r="F976" s="64"/>
      <c r="G976" s="37" t="s">
        <v>107</v>
      </c>
      <c r="H976" s="38">
        <v>1</v>
      </c>
      <c r="I976" s="39">
        <v>369.08</v>
      </c>
      <c r="J976" s="39">
        <v>369.08</v>
      </c>
    </row>
    <row r="977" spans="1:10" ht="38.25" x14ac:dyDescent="0.2">
      <c r="A977" s="40" t="s">
        <v>554</v>
      </c>
      <c r="B977" s="41" t="s">
        <v>1088</v>
      </c>
      <c r="C977" s="40" t="s">
        <v>12</v>
      </c>
      <c r="D977" s="40" t="s">
        <v>1089</v>
      </c>
      <c r="E977" s="62" t="s">
        <v>879</v>
      </c>
      <c r="F977" s="62"/>
      <c r="G977" s="42" t="s">
        <v>880</v>
      </c>
      <c r="H977" s="43">
        <v>0.66</v>
      </c>
      <c r="I977" s="44">
        <v>4.41</v>
      </c>
      <c r="J977" s="44">
        <v>2.91</v>
      </c>
    </row>
    <row r="978" spans="1:10" ht="38.25" x14ac:dyDescent="0.2">
      <c r="A978" s="40" t="s">
        <v>554</v>
      </c>
      <c r="B978" s="41" t="s">
        <v>1090</v>
      </c>
      <c r="C978" s="40" t="s">
        <v>12</v>
      </c>
      <c r="D978" s="40" t="s">
        <v>1091</v>
      </c>
      <c r="E978" s="62" t="s">
        <v>879</v>
      </c>
      <c r="F978" s="62"/>
      <c r="G978" s="42" t="s">
        <v>893</v>
      </c>
      <c r="H978" s="43">
        <v>0.62</v>
      </c>
      <c r="I978" s="44">
        <v>1.22</v>
      </c>
      <c r="J978" s="44">
        <v>0.75</v>
      </c>
    </row>
    <row r="979" spans="1:10" ht="14.25" x14ac:dyDescent="0.2">
      <c r="A979" s="40" t="s">
        <v>554</v>
      </c>
      <c r="B979" s="41" t="s">
        <v>625</v>
      </c>
      <c r="C979" s="40" t="s">
        <v>12</v>
      </c>
      <c r="D979" s="40" t="s">
        <v>626</v>
      </c>
      <c r="E979" s="62" t="s">
        <v>553</v>
      </c>
      <c r="F979" s="62"/>
      <c r="G979" s="42" t="s">
        <v>624</v>
      </c>
      <c r="H979" s="43">
        <v>2.0299999999999998</v>
      </c>
      <c r="I979" s="44">
        <v>14.4</v>
      </c>
      <c r="J979" s="44">
        <v>29.23</v>
      </c>
    </row>
    <row r="980" spans="1:10" ht="25.5" x14ac:dyDescent="0.2">
      <c r="A980" s="40" t="s">
        <v>554</v>
      </c>
      <c r="B980" s="41" t="s">
        <v>965</v>
      </c>
      <c r="C980" s="40" t="s">
        <v>12</v>
      </c>
      <c r="D980" s="40" t="s">
        <v>966</v>
      </c>
      <c r="E980" s="62" t="s">
        <v>553</v>
      </c>
      <c r="F980" s="62"/>
      <c r="G980" s="42" t="s">
        <v>624</v>
      </c>
      <c r="H980" s="43">
        <v>1.28</v>
      </c>
      <c r="I980" s="44">
        <v>19.309999999999999</v>
      </c>
      <c r="J980" s="44">
        <v>24.71</v>
      </c>
    </row>
    <row r="981" spans="1:10" ht="25.5" x14ac:dyDescent="0.2">
      <c r="A981" s="45" t="s">
        <v>557</v>
      </c>
      <c r="B981" s="46" t="s">
        <v>967</v>
      </c>
      <c r="C981" s="45" t="s">
        <v>12</v>
      </c>
      <c r="D981" s="45" t="s">
        <v>968</v>
      </c>
      <c r="E981" s="63" t="s">
        <v>560</v>
      </c>
      <c r="F981" s="63"/>
      <c r="G981" s="47" t="s">
        <v>107</v>
      </c>
      <c r="H981" s="48">
        <v>0.76100000000000001</v>
      </c>
      <c r="I981" s="49">
        <v>45</v>
      </c>
      <c r="J981" s="49">
        <v>34.24</v>
      </c>
    </row>
    <row r="982" spans="1:10" ht="14.25" x14ac:dyDescent="0.2">
      <c r="A982" s="45" t="s">
        <v>557</v>
      </c>
      <c r="B982" s="46" t="s">
        <v>969</v>
      </c>
      <c r="C982" s="45" t="s">
        <v>12</v>
      </c>
      <c r="D982" s="45" t="s">
        <v>970</v>
      </c>
      <c r="E982" s="63" t="s">
        <v>560</v>
      </c>
      <c r="F982" s="63"/>
      <c r="G982" s="47" t="s">
        <v>148</v>
      </c>
      <c r="H982" s="48">
        <v>325.16000000000003</v>
      </c>
      <c r="I982" s="49">
        <v>0.65</v>
      </c>
      <c r="J982" s="49">
        <v>211.35</v>
      </c>
    </row>
    <row r="983" spans="1:10" ht="25.5" x14ac:dyDescent="0.2">
      <c r="A983" s="45" t="s">
        <v>557</v>
      </c>
      <c r="B983" s="46" t="s">
        <v>971</v>
      </c>
      <c r="C983" s="45" t="s">
        <v>12</v>
      </c>
      <c r="D983" s="45" t="s">
        <v>972</v>
      </c>
      <c r="E983" s="63" t="s">
        <v>560</v>
      </c>
      <c r="F983" s="63"/>
      <c r="G983" s="47" t="s">
        <v>107</v>
      </c>
      <c r="H983" s="48">
        <v>0.59099999999999997</v>
      </c>
      <c r="I983" s="49">
        <v>111.5</v>
      </c>
      <c r="J983" s="49">
        <v>65.89</v>
      </c>
    </row>
    <row r="984" spans="1:10" ht="14.25" x14ac:dyDescent="0.2">
      <c r="A984" s="50"/>
      <c r="B984" s="50"/>
      <c r="C984" s="50"/>
      <c r="D984" s="50"/>
      <c r="E984" s="50" t="s">
        <v>575</v>
      </c>
      <c r="F984" s="51">
        <v>37</v>
      </c>
      <c r="G984" s="50" t="s">
        <v>576</v>
      </c>
      <c r="H984" s="51">
        <v>0</v>
      </c>
      <c r="I984" s="50" t="s">
        <v>577</v>
      </c>
      <c r="J984" s="51">
        <v>37</v>
      </c>
    </row>
    <row r="985" spans="1:10" ht="25.5" x14ac:dyDescent="0.2">
      <c r="A985" s="50"/>
      <c r="B985" s="50"/>
      <c r="C985" s="50"/>
      <c r="D985" s="50"/>
      <c r="E985" s="50" t="s">
        <v>578</v>
      </c>
      <c r="F985" s="51">
        <v>0</v>
      </c>
      <c r="G985" s="50"/>
      <c r="H985" s="61" t="s">
        <v>579</v>
      </c>
      <c r="I985" s="61"/>
      <c r="J985" s="51">
        <v>369.08</v>
      </c>
    </row>
    <row r="986" spans="1:10" ht="14.25" x14ac:dyDescent="0.2">
      <c r="A986" s="35"/>
      <c r="B986" s="35"/>
      <c r="C986" s="35"/>
      <c r="D986" s="35"/>
      <c r="E986" s="35"/>
      <c r="F986" s="35"/>
      <c r="G986" s="35"/>
      <c r="H986" s="35"/>
      <c r="I986" s="35"/>
      <c r="J986" s="35"/>
    </row>
    <row r="987" spans="1:10" ht="15" x14ac:dyDescent="0.2">
      <c r="A987" s="32" t="s">
        <v>273</v>
      </c>
      <c r="B987" s="33" t="s">
        <v>1</v>
      </c>
      <c r="C987" s="32" t="s">
        <v>2</v>
      </c>
      <c r="D987" s="32" t="s">
        <v>3</v>
      </c>
      <c r="E987" s="60" t="s">
        <v>551</v>
      </c>
      <c r="F987" s="60"/>
      <c r="G987" s="34" t="s">
        <v>4</v>
      </c>
      <c r="H987" s="33" t="s">
        <v>5</v>
      </c>
      <c r="I987" s="33" t="s">
        <v>6</v>
      </c>
      <c r="J987" s="33" t="s">
        <v>7</v>
      </c>
    </row>
    <row r="988" spans="1:10" ht="25.5" x14ac:dyDescent="0.2">
      <c r="A988" s="35" t="s">
        <v>552</v>
      </c>
      <c r="B988" s="36" t="s">
        <v>265</v>
      </c>
      <c r="C988" s="35" t="s">
        <v>12</v>
      </c>
      <c r="D988" s="35" t="s">
        <v>266</v>
      </c>
      <c r="E988" s="64" t="s">
        <v>664</v>
      </c>
      <c r="F988" s="64"/>
      <c r="G988" s="37" t="s">
        <v>107</v>
      </c>
      <c r="H988" s="38">
        <v>1</v>
      </c>
      <c r="I988" s="39">
        <v>24.28</v>
      </c>
      <c r="J988" s="39">
        <v>24.28</v>
      </c>
    </row>
    <row r="989" spans="1:10" ht="25.5" x14ac:dyDescent="0.2">
      <c r="A989" s="40" t="s">
        <v>554</v>
      </c>
      <c r="B989" s="41" t="s">
        <v>957</v>
      </c>
      <c r="C989" s="40" t="s">
        <v>12</v>
      </c>
      <c r="D989" s="40" t="s">
        <v>958</v>
      </c>
      <c r="E989" s="62" t="s">
        <v>879</v>
      </c>
      <c r="F989" s="62"/>
      <c r="G989" s="42" t="s">
        <v>880</v>
      </c>
      <c r="H989" s="43">
        <v>6.8000000000000005E-2</v>
      </c>
      <c r="I989" s="44">
        <v>1.6</v>
      </c>
      <c r="J989" s="44">
        <v>0.1</v>
      </c>
    </row>
    <row r="990" spans="1:10" ht="25.5" x14ac:dyDescent="0.2">
      <c r="A990" s="40" t="s">
        <v>554</v>
      </c>
      <c r="B990" s="41" t="s">
        <v>959</v>
      </c>
      <c r="C990" s="40" t="s">
        <v>12</v>
      </c>
      <c r="D990" s="40" t="s">
        <v>960</v>
      </c>
      <c r="E990" s="62" t="s">
        <v>879</v>
      </c>
      <c r="F990" s="62"/>
      <c r="G990" s="42" t="s">
        <v>893</v>
      </c>
      <c r="H990" s="43">
        <v>0.13100000000000001</v>
      </c>
      <c r="I990" s="44">
        <v>0.28999999999999998</v>
      </c>
      <c r="J990" s="44">
        <v>0.03</v>
      </c>
    </row>
    <row r="991" spans="1:10" ht="14.25" x14ac:dyDescent="0.2">
      <c r="A991" s="40" t="s">
        <v>554</v>
      </c>
      <c r="B991" s="41" t="s">
        <v>665</v>
      </c>
      <c r="C991" s="40" t="s">
        <v>12</v>
      </c>
      <c r="D991" s="40" t="s">
        <v>666</v>
      </c>
      <c r="E991" s="62" t="s">
        <v>553</v>
      </c>
      <c r="F991" s="62"/>
      <c r="G991" s="42" t="s">
        <v>624</v>
      </c>
      <c r="H991" s="43">
        <v>0.19900000000000001</v>
      </c>
      <c r="I991" s="44">
        <v>17.53</v>
      </c>
      <c r="J991" s="44">
        <v>3.48</v>
      </c>
    </row>
    <row r="992" spans="1:10" ht="14.25" x14ac:dyDescent="0.2">
      <c r="A992" s="40" t="s">
        <v>554</v>
      </c>
      <c r="B992" s="41" t="s">
        <v>900</v>
      </c>
      <c r="C992" s="40" t="s">
        <v>12</v>
      </c>
      <c r="D992" s="40" t="s">
        <v>901</v>
      </c>
      <c r="E992" s="62" t="s">
        <v>553</v>
      </c>
      <c r="F992" s="62"/>
      <c r="G992" s="42" t="s">
        <v>624</v>
      </c>
      <c r="H992" s="43">
        <v>0.19900000000000001</v>
      </c>
      <c r="I992" s="44">
        <v>17.68</v>
      </c>
      <c r="J992" s="44">
        <v>3.51</v>
      </c>
    </row>
    <row r="993" spans="1:10" ht="14.25" x14ac:dyDescent="0.2">
      <c r="A993" s="40" t="s">
        <v>554</v>
      </c>
      <c r="B993" s="41" t="s">
        <v>625</v>
      </c>
      <c r="C993" s="40" t="s">
        <v>12</v>
      </c>
      <c r="D993" s="40" t="s">
        <v>626</v>
      </c>
      <c r="E993" s="62" t="s">
        <v>553</v>
      </c>
      <c r="F993" s="62"/>
      <c r="G993" s="42" t="s">
        <v>624</v>
      </c>
      <c r="H993" s="43">
        <v>1.1919999999999999</v>
      </c>
      <c r="I993" s="44">
        <v>14.4</v>
      </c>
      <c r="J993" s="44">
        <v>17.16</v>
      </c>
    </row>
    <row r="994" spans="1:10" ht="14.25" x14ac:dyDescent="0.2">
      <c r="A994" s="50"/>
      <c r="B994" s="50"/>
      <c r="C994" s="50"/>
      <c r="D994" s="50"/>
      <c r="E994" s="50" t="s">
        <v>575</v>
      </c>
      <c r="F994" s="51">
        <v>15.55</v>
      </c>
      <c r="G994" s="50" t="s">
        <v>576</v>
      </c>
      <c r="H994" s="51">
        <v>0</v>
      </c>
      <c r="I994" s="50" t="s">
        <v>577</v>
      </c>
      <c r="J994" s="51">
        <v>15.55</v>
      </c>
    </row>
    <row r="995" spans="1:10" ht="25.5" x14ac:dyDescent="0.2">
      <c r="A995" s="50"/>
      <c r="B995" s="50"/>
      <c r="C995" s="50"/>
      <c r="D995" s="50"/>
      <c r="E995" s="50" t="s">
        <v>578</v>
      </c>
      <c r="F995" s="51">
        <v>0</v>
      </c>
      <c r="G995" s="50"/>
      <c r="H995" s="61" t="s">
        <v>579</v>
      </c>
      <c r="I995" s="61"/>
      <c r="J995" s="51">
        <v>24.28</v>
      </c>
    </row>
    <row r="996" spans="1:10" ht="14.25" x14ac:dyDescent="0.2">
      <c r="A996" s="35"/>
      <c r="B996" s="35"/>
      <c r="C996" s="35"/>
      <c r="D996" s="35"/>
      <c r="E996" s="35"/>
      <c r="F996" s="35"/>
      <c r="G996" s="35"/>
      <c r="H996" s="35"/>
      <c r="I996" s="35"/>
      <c r="J996" s="35"/>
    </row>
    <row r="997" spans="1:10" ht="15" x14ac:dyDescent="0.2">
      <c r="A997" s="32" t="s">
        <v>274</v>
      </c>
      <c r="B997" s="33" t="s">
        <v>1</v>
      </c>
      <c r="C997" s="32" t="s">
        <v>2</v>
      </c>
      <c r="D997" s="32" t="s">
        <v>3</v>
      </c>
      <c r="E997" s="60" t="s">
        <v>551</v>
      </c>
      <c r="F997" s="60"/>
      <c r="G997" s="34" t="s">
        <v>4</v>
      </c>
      <c r="H997" s="33" t="s">
        <v>5</v>
      </c>
      <c r="I997" s="33" t="s">
        <v>6</v>
      </c>
      <c r="J997" s="33" t="s">
        <v>7</v>
      </c>
    </row>
    <row r="998" spans="1:10" ht="38.25" x14ac:dyDescent="0.2">
      <c r="A998" s="35" t="s">
        <v>552</v>
      </c>
      <c r="B998" s="36" t="s">
        <v>275</v>
      </c>
      <c r="C998" s="35" t="s">
        <v>12</v>
      </c>
      <c r="D998" s="35" t="s">
        <v>276</v>
      </c>
      <c r="E998" s="64" t="s">
        <v>664</v>
      </c>
      <c r="F998" s="64"/>
      <c r="G998" s="37" t="s">
        <v>47</v>
      </c>
      <c r="H998" s="38">
        <v>1</v>
      </c>
      <c r="I998" s="39">
        <v>109.56</v>
      </c>
      <c r="J998" s="39">
        <v>109.56</v>
      </c>
    </row>
    <row r="999" spans="1:10" ht="25.5" x14ac:dyDescent="0.2">
      <c r="A999" s="40" t="s">
        <v>554</v>
      </c>
      <c r="B999" s="41" t="s">
        <v>1078</v>
      </c>
      <c r="C999" s="40" t="s">
        <v>12</v>
      </c>
      <c r="D999" s="40" t="s">
        <v>1079</v>
      </c>
      <c r="E999" s="62" t="s">
        <v>879</v>
      </c>
      <c r="F999" s="62"/>
      <c r="G999" s="42" t="s">
        <v>880</v>
      </c>
      <c r="H999" s="43">
        <v>4.3999999999999997E-2</v>
      </c>
      <c r="I999" s="44">
        <v>28.55</v>
      </c>
      <c r="J999" s="44">
        <v>1.25</v>
      </c>
    </row>
    <row r="1000" spans="1:10" ht="25.5" x14ac:dyDescent="0.2">
      <c r="A1000" s="40" t="s">
        <v>554</v>
      </c>
      <c r="B1000" s="41" t="s">
        <v>1080</v>
      </c>
      <c r="C1000" s="40" t="s">
        <v>12</v>
      </c>
      <c r="D1000" s="40" t="s">
        <v>1081</v>
      </c>
      <c r="E1000" s="62" t="s">
        <v>879</v>
      </c>
      <c r="F1000" s="62"/>
      <c r="G1000" s="42" t="s">
        <v>893</v>
      </c>
      <c r="H1000" s="43">
        <v>0.112</v>
      </c>
      <c r="I1000" s="44">
        <v>25.65</v>
      </c>
      <c r="J1000" s="44">
        <v>2.87</v>
      </c>
    </row>
    <row r="1001" spans="1:10" ht="14.25" x14ac:dyDescent="0.2">
      <c r="A1001" s="40" t="s">
        <v>554</v>
      </c>
      <c r="B1001" s="41" t="s">
        <v>939</v>
      </c>
      <c r="C1001" s="40" t="s">
        <v>12</v>
      </c>
      <c r="D1001" s="40" t="s">
        <v>940</v>
      </c>
      <c r="E1001" s="62" t="s">
        <v>553</v>
      </c>
      <c r="F1001" s="62"/>
      <c r="G1001" s="42" t="s">
        <v>624</v>
      </c>
      <c r="H1001" s="43">
        <v>0.95399999999999996</v>
      </c>
      <c r="I1001" s="44">
        <v>14.98</v>
      </c>
      <c r="J1001" s="44">
        <v>14.29</v>
      </c>
    </row>
    <row r="1002" spans="1:10" ht="14.25" x14ac:dyDescent="0.2">
      <c r="A1002" s="40" t="s">
        <v>554</v>
      </c>
      <c r="B1002" s="41" t="s">
        <v>665</v>
      </c>
      <c r="C1002" s="40" t="s">
        <v>12</v>
      </c>
      <c r="D1002" s="40" t="s">
        <v>666</v>
      </c>
      <c r="E1002" s="62" t="s">
        <v>553</v>
      </c>
      <c r="F1002" s="62"/>
      <c r="G1002" s="42" t="s">
        <v>624</v>
      </c>
      <c r="H1002" s="43">
        <v>2.5739999999999998</v>
      </c>
      <c r="I1002" s="44">
        <v>17.53</v>
      </c>
      <c r="J1002" s="44">
        <v>45.12</v>
      </c>
    </row>
    <row r="1003" spans="1:10" ht="25.5" x14ac:dyDescent="0.2">
      <c r="A1003" s="45" t="s">
        <v>557</v>
      </c>
      <c r="B1003" s="46" t="s">
        <v>1082</v>
      </c>
      <c r="C1003" s="45" t="s">
        <v>12</v>
      </c>
      <c r="D1003" s="45" t="s">
        <v>1083</v>
      </c>
      <c r="E1003" s="63" t="s">
        <v>560</v>
      </c>
      <c r="F1003" s="63"/>
      <c r="G1003" s="47" t="s">
        <v>47</v>
      </c>
      <c r="H1003" s="48">
        <v>0.629</v>
      </c>
      <c r="I1003" s="49">
        <v>42.07</v>
      </c>
      <c r="J1003" s="49">
        <v>26.46</v>
      </c>
    </row>
    <row r="1004" spans="1:10" ht="25.5" x14ac:dyDescent="0.2">
      <c r="A1004" s="45" t="s">
        <v>557</v>
      </c>
      <c r="B1004" s="46" t="s">
        <v>941</v>
      </c>
      <c r="C1004" s="45" t="s">
        <v>12</v>
      </c>
      <c r="D1004" s="45" t="s">
        <v>942</v>
      </c>
      <c r="E1004" s="63" t="s">
        <v>560</v>
      </c>
      <c r="F1004" s="63"/>
      <c r="G1004" s="47" t="s">
        <v>684</v>
      </c>
      <c r="H1004" s="48">
        <v>0.01</v>
      </c>
      <c r="I1004" s="49">
        <v>6.65</v>
      </c>
      <c r="J1004" s="49">
        <v>0.06</v>
      </c>
    </row>
    <row r="1005" spans="1:10" ht="25.5" x14ac:dyDescent="0.2">
      <c r="A1005" s="45" t="s">
        <v>557</v>
      </c>
      <c r="B1005" s="46" t="s">
        <v>669</v>
      </c>
      <c r="C1005" s="45" t="s">
        <v>12</v>
      </c>
      <c r="D1005" s="45" t="s">
        <v>670</v>
      </c>
      <c r="E1005" s="63" t="s">
        <v>560</v>
      </c>
      <c r="F1005" s="63"/>
      <c r="G1005" s="47" t="s">
        <v>43</v>
      </c>
      <c r="H1005" s="48">
        <v>2.9249999999999998</v>
      </c>
      <c r="I1005" s="49">
        <v>1.93</v>
      </c>
      <c r="J1005" s="49">
        <v>5.64</v>
      </c>
    </row>
    <row r="1006" spans="1:10" ht="14.25" x14ac:dyDescent="0.2">
      <c r="A1006" s="45" t="s">
        <v>557</v>
      </c>
      <c r="B1006" s="46" t="s">
        <v>943</v>
      </c>
      <c r="C1006" s="45" t="s">
        <v>12</v>
      </c>
      <c r="D1006" s="45" t="s">
        <v>944</v>
      </c>
      <c r="E1006" s="63" t="s">
        <v>560</v>
      </c>
      <c r="F1006" s="63"/>
      <c r="G1006" s="47" t="s">
        <v>148</v>
      </c>
      <c r="H1006" s="48">
        <v>2.7E-2</v>
      </c>
      <c r="I1006" s="49">
        <v>12.55</v>
      </c>
      <c r="J1006" s="49">
        <v>0.33</v>
      </c>
    </row>
    <row r="1007" spans="1:10" ht="14.25" x14ac:dyDescent="0.2">
      <c r="A1007" s="45" t="s">
        <v>557</v>
      </c>
      <c r="B1007" s="46" t="s">
        <v>1092</v>
      </c>
      <c r="C1007" s="45" t="s">
        <v>12</v>
      </c>
      <c r="D1007" s="45" t="s">
        <v>1093</v>
      </c>
      <c r="E1007" s="63" t="s">
        <v>560</v>
      </c>
      <c r="F1007" s="63"/>
      <c r="G1007" s="47" t="s">
        <v>148</v>
      </c>
      <c r="H1007" s="48">
        <v>2.1000000000000001E-2</v>
      </c>
      <c r="I1007" s="49">
        <v>11.26</v>
      </c>
      <c r="J1007" s="49">
        <v>0.23</v>
      </c>
    </row>
    <row r="1008" spans="1:10" ht="14.25" x14ac:dyDescent="0.2">
      <c r="A1008" s="45" t="s">
        <v>557</v>
      </c>
      <c r="B1008" s="46" t="s">
        <v>1094</v>
      </c>
      <c r="C1008" s="45" t="s">
        <v>12</v>
      </c>
      <c r="D1008" s="45" t="s">
        <v>1095</v>
      </c>
      <c r="E1008" s="63" t="s">
        <v>560</v>
      </c>
      <c r="F1008" s="63"/>
      <c r="G1008" s="47" t="s">
        <v>148</v>
      </c>
      <c r="H1008" s="48">
        <v>6.4000000000000001E-2</v>
      </c>
      <c r="I1008" s="49">
        <v>10.37</v>
      </c>
      <c r="J1008" s="49">
        <v>0.66</v>
      </c>
    </row>
    <row r="1009" spans="1:10" ht="25.5" x14ac:dyDescent="0.2">
      <c r="A1009" s="45" t="s">
        <v>557</v>
      </c>
      <c r="B1009" s="46" t="s">
        <v>1086</v>
      </c>
      <c r="C1009" s="45" t="s">
        <v>12</v>
      </c>
      <c r="D1009" s="45" t="s">
        <v>1087</v>
      </c>
      <c r="E1009" s="63" t="s">
        <v>560</v>
      </c>
      <c r="F1009" s="63"/>
      <c r="G1009" s="47" t="s">
        <v>43</v>
      </c>
      <c r="H1009" s="48">
        <v>3.27</v>
      </c>
      <c r="I1009" s="49">
        <v>0.69</v>
      </c>
      <c r="J1009" s="49">
        <v>2.25</v>
      </c>
    </row>
    <row r="1010" spans="1:10" ht="25.5" x14ac:dyDescent="0.2">
      <c r="A1010" s="45" t="s">
        <v>557</v>
      </c>
      <c r="B1010" s="46" t="s">
        <v>1096</v>
      </c>
      <c r="C1010" s="45" t="s">
        <v>12</v>
      </c>
      <c r="D1010" s="45" t="s">
        <v>1097</v>
      </c>
      <c r="E1010" s="63" t="s">
        <v>560</v>
      </c>
      <c r="F1010" s="63"/>
      <c r="G1010" s="47" t="s">
        <v>43</v>
      </c>
      <c r="H1010" s="48">
        <v>1.1299999999999999</v>
      </c>
      <c r="I1010" s="49">
        <v>9.2100000000000009</v>
      </c>
      <c r="J1010" s="49">
        <v>10.4</v>
      </c>
    </row>
    <row r="1011" spans="1:10" ht="14.25" x14ac:dyDescent="0.2">
      <c r="A1011" s="50"/>
      <c r="B1011" s="50"/>
      <c r="C1011" s="50"/>
      <c r="D1011" s="50"/>
      <c r="E1011" s="50" t="s">
        <v>575</v>
      </c>
      <c r="F1011" s="51">
        <v>43.45</v>
      </c>
      <c r="G1011" s="50" t="s">
        <v>576</v>
      </c>
      <c r="H1011" s="51">
        <v>0</v>
      </c>
      <c r="I1011" s="50" t="s">
        <v>577</v>
      </c>
      <c r="J1011" s="51">
        <v>43.45</v>
      </c>
    </row>
    <row r="1012" spans="1:10" ht="25.5" x14ac:dyDescent="0.2">
      <c r="A1012" s="50"/>
      <c r="B1012" s="50"/>
      <c r="C1012" s="50"/>
      <c r="D1012" s="50"/>
      <c r="E1012" s="50" t="s">
        <v>578</v>
      </c>
      <c r="F1012" s="51">
        <v>0</v>
      </c>
      <c r="G1012" s="50"/>
      <c r="H1012" s="61" t="s">
        <v>579</v>
      </c>
      <c r="I1012" s="61"/>
      <c r="J1012" s="51">
        <v>109.56</v>
      </c>
    </row>
    <row r="1013" spans="1:10" ht="14.25" x14ac:dyDescent="0.2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</row>
    <row r="1014" spans="1:10" ht="15" x14ac:dyDescent="0.2">
      <c r="A1014" s="32" t="s">
        <v>277</v>
      </c>
      <c r="B1014" s="33" t="s">
        <v>1</v>
      </c>
      <c r="C1014" s="32" t="s">
        <v>2</v>
      </c>
      <c r="D1014" s="32" t="s">
        <v>3</v>
      </c>
      <c r="E1014" s="60" t="s">
        <v>551</v>
      </c>
      <c r="F1014" s="60"/>
      <c r="G1014" s="34" t="s">
        <v>4</v>
      </c>
      <c r="H1014" s="33" t="s">
        <v>5</v>
      </c>
      <c r="I1014" s="33" t="s">
        <v>6</v>
      </c>
      <c r="J1014" s="33" t="s">
        <v>7</v>
      </c>
    </row>
    <row r="1015" spans="1:10" ht="25.5" x14ac:dyDescent="0.2">
      <c r="A1015" s="35" t="s">
        <v>552</v>
      </c>
      <c r="B1015" s="36" t="s">
        <v>278</v>
      </c>
      <c r="C1015" s="35" t="s">
        <v>12</v>
      </c>
      <c r="D1015" s="35" t="s">
        <v>279</v>
      </c>
      <c r="E1015" s="64" t="s">
        <v>664</v>
      </c>
      <c r="F1015" s="64"/>
      <c r="G1015" s="37" t="s">
        <v>148</v>
      </c>
      <c r="H1015" s="38">
        <v>1</v>
      </c>
      <c r="I1015" s="39">
        <v>10.72</v>
      </c>
      <c r="J1015" s="39">
        <v>10.72</v>
      </c>
    </row>
    <row r="1016" spans="1:10" ht="25.5" x14ac:dyDescent="0.2">
      <c r="A1016" s="40" t="s">
        <v>554</v>
      </c>
      <c r="B1016" s="41" t="s">
        <v>1098</v>
      </c>
      <c r="C1016" s="40" t="s">
        <v>12</v>
      </c>
      <c r="D1016" s="40" t="s">
        <v>1099</v>
      </c>
      <c r="E1016" s="62" t="s">
        <v>664</v>
      </c>
      <c r="F1016" s="62"/>
      <c r="G1016" s="42" t="s">
        <v>148</v>
      </c>
      <c r="H1016" s="43">
        <v>1</v>
      </c>
      <c r="I1016" s="44">
        <v>6.76</v>
      </c>
      <c r="J1016" s="44">
        <v>6.76</v>
      </c>
    </row>
    <row r="1017" spans="1:10" ht="14.25" x14ac:dyDescent="0.2">
      <c r="A1017" s="40" t="s">
        <v>554</v>
      </c>
      <c r="B1017" s="41" t="s">
        <v>949</v>
      </c>
      <c r="C1017" s="40" t="s">
        <v>12</v>
      </c>
      <c r="D1017" s="40" t="s">
        <v>950</v>
      </c>
      <c r="E1017" s="62" t="s">
        <v>553</v>
      </c>
      <c r="F1017" s="62"/>
      <c r="G1017" s="42" t="s">
        <v>624</v>
      </c>
      <c r="H1017" s="43">
        <v>4.9000000000000002E-2</v>
      </c>
      <c r="I1017" s="44">
        <v>13.9</v>
      </c>
      <c r="J1017" s="44">
        <v>0.68</v>
      </c>
    </row>
    <row r="1018" spans="1:10" ht="14.25" x14ac:dyDescent="0.2">
      <c r="A1018" s="40" t="s">
        <v>554</v>
      </c>
      <c r="B1018" s="41" t="s">
        <v>951</v>
      </c>
      <c r="C1018" s="40" t="s">
        <v>12</v>
      </c>
      <c r="D1018" s="40" t="s">
        <v>952</v>
      </c>
      <c r="E1018" s="62" t="s">
        <v>553</v>
      </c>
      <c r="F1018" s="62"/>
      <c r="G1018" s="42" t="s">
        <v>624</v>
      </c>
      <c r="H1018" s="43">
        <v>0.151</v>
      </c>
      <c r="I1018" s="44">
        <v>18.98</v>
      </c>
      <c r="J1018" s="44">
        <v>2.86</v>
      </c>
    </row>
    <row r="1019" spans="1:10" ht="14.25" x14ac:dyDescent="0.2">
      <c r="A1019" s="45" t="s">
        <v>557</v>
      </c>
      <c r="B1019" s="46" t="s">
        <v>953</v>
      </c>
      <c r="C1019" s="45" t="s">
        <v>12</v>
      </c>
      <c r="D1019" s="45" t="s">
        <v>954</v>
      </c>
      <c r="E1019" s="63" t="s">
        <v>560</v>
      </c>
      <c r="F1019" s="63"/>
      <c r="G1019" s="47" t="s">
        <v>148</v>
      </c>
      <c r="H1019" s="48">
        <v>2.5000000000000001E-2</v>
      </c>
      <c r="I1019" s="49">
        <v>10</v>
      </c>
      <c r="J1019" s="49">
        <v>0.25</v>
      </c>
    </row>
    <row r="1020" spans="1:10" ht="25.5" x14ac:dyDescent="0.2">
      <c r="A1020" s="45" t="s">
        <v>557</v>
      </c>
      <c r="B1020" s="46" t="s">
        <v>955</v>
      </c>
      <c r="C1020" s="45" t="s">
        <v>12</v>
      </c>
      <c r="D1020" s="45" t="s">
        <v>956</v>
      </c>
      <c r="E1020" s="63" t="s">
        <v>560</v>
      </c>
      <c r="F1020" s="63"/>
      <c r="G1020" s="47" t="s">
        <v>38</v>
      </c>
      <c r="H1020" s="48">
        <v>1.19</v>
      </c>
      <c r="I1020" s="49">
        <v>0.15</v>
      </c>
      <c r="J1020" s="49">
        <v>0.17</v>
      </c>
    </row>
    <row r="1021" spans="1:10" ht="14.25" x14ac:dyDescent="0.2">
      <c r="A1021" s="50"/>
      <c r="B1021" s="50"/>
      <c r="C1021" s="50"/>
      <c r="D1021" s="50"/>
      <c r="E1021" s="50" t="s">
        <v>575</v>
      </c>
      <c r="F1021" s="51">
        <v>3.04</v>
      </c>
      <c r="G1021" s="50" t="s">
        <v>576</v>
      </c>
      <c r="H1021" s="51">
        <v>0</v>
      </c>
      <c r="I1021" s="50" t="s">
        <v>577</v>
      </c>
      <c r="J1021" s="51">
        <v>3.04</v>
      </c>
    </row>
    <row r="1022" spans="1:10" ht="25.5" x14ac:dyDescent="0.2">
      <c r="A1022" s="50"/>
      <c r="B1022" s="50"/>
      <c r="C1022" s="50"/>
      <c r="D1022" s="50"/>
      <c r="E1022" s="50" t="s">
        <v>578</v>
      </c>
      <c r="F1022" s="51">
        <v>0</v>
      </c>
      <c r="G1022" s="50"/>
      <c r="H1022" s="61" t="s">
        <v>579</v>
      </c>
      <c r="I1022" s="61"/>
      <c r="J1022" s="51">
        <v>10.72</v>
      </c>
    </row>
    <row r="1023" spans="1:10" ht="14.25" x14ac:dyDescent="0.2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</row>
    <row r="1024" spans="1:10" ht="15" x14ac:dyDescent="0.2">
      <c r="A1024" s="32" t="s">
        <v>280</v>
      </c>
      <c r="B1024" s="33" t="s">
        <v>1</v>
      </c>
      <c r="C1024" s="32" t="s">
        <v>2</v>
      </c>
      <c r="D1024" s="32" t="s">
        <v>3</v>
      </c>
      <c r="E1024" s="60" t="s">
        <v>551</v>
      </c>
      <c r="F1024" s="60"/>
      <c r="G1024" s="34" t="s">
        <v>4</v>
      </c>
      <c r="H1024" s="33" t="s">
        <v>5</v>
      </c>
      <c r="I1024" s="33" t="s">
        <v>6</v>
      </c>
      <c r="J1024" s="33" t="s">
        <v>7</v>
      </c>
    </row>
    <row r="1025" spans="1:10" ht="25.5" x14ac:dyDescent="0.2">
      <c r="A1025" s="35" t="s">
        <v>552</v>
      </c>
      <c r="B1025" s="36" t="s">
        <v>281</v>
      </c>
      <c r="C1025" s="35" t="s">
        <v>12</v>
      </c>
      <c r="D1025" s="35" t="s">
        <v>282</v>
      </c>
      <c r="E1025" s="64" t="s">
        <v>664</v>
      </c>
      <c r="F1025" s="64"/>
      <c r="G1025" s="37" t="s">
        <v>148</v>
      </c>
      <c r="H1025" s="38">
        <v>1</v>
      </c>
      <c r="I1025" s="39">
        <v>10.39</v>
      </c>
      <c r="J1025" s="39">
        <v>10.39</v>
      </c>
    </row>
    <row r="1026" spans="1:10" ht="25.5" x14ac:dyDescent="0.2">
      <c r="A1026" s="40" t="s">
        <v>554</v>
      </c>
      <c r="B1026" s="41" t="s">
        <v>947</v>
      </c>
      <c r="C1026" s="40" t="s">
        <v>12</v>
      </c>
      <c r="D1026" s="40" t="s">
        <v>948</v>
      </c>
      <c r="E1026" s="62" t="s">
        <v>664</v>
      </c>
      <c r="F1026" s="62"/>
      <c r="G1026" s="42" t="s">
        <v>148</v>
      </c>
      <c r="H1026" s="43">
        <v>1</v>
      </c>
      <c r="I1026" s="44">
        <v>7.33</v>
      </c>
      <c r="J1026" s="44">
        <v>7.33</v>
      </c>
    </row>
    <row r="1027" spans="1:10" ht="14.25" x14ac:dyDescent="0.2">
      <c r="A1027" s="40" t="s">
        <v>554</v>
      </c>
      <c r="B1027" s="41" t="s">
        <v>949</v>
      </c>
      <c r="C1027" s="40" t="s">
        <v>12</v>
      </c>
      <c r="D1027" s="40" t="s">
        <v>950</v>
      </c>
      <c r="E1027" s="62" t="s">
        <v>553</v>
      </c>
      <c r="F1027" s="62"/>
      <c r="G1027" s="42" t="s">
        <v>624</v>
      </c>
      <c r="H1027" s="43">
        <v>3.7499999999999999E-2</v>
      </c>
      <c r="I1027" s="44">
        <v>13.9</v>
      </c>
      <c r="J1027" s="44">
        <v>0.52</v>
      </c>
    </row>
    <row r="1028" spans="1:10" ht="14.25" x14ac:dyDescent="0.2">
      <c r="A1028" s="40" t="s">
        <v>554</v>
      </c>
      <c r="B1028" s="41" t="s">
        <v>951</v>
      </c>
      <c r="C1028" s="40" t="s">
        <v>12</v>
      </c>
      <c r="D1028" s="40" t="s">
        <v>952</v>
      </c>
      <c r="E1028" s="62" t="s">
        <v>553</v>
      </c>
      <c r="F1028" s="62"/>
      <c r="G1028" s="42" t="s">
        <v>624</v>
      </c>
      <c r="H1028" s="43">
        <v>0.11550000000000001</v>
      </c>
      <c r="I1028" s="44">
        <v>18.98</v>
      </c>
      <c r="J1028" s="44">
        <v>2.19</v>
      </c>
    </row>
    <row r="1029" spans="1:10" ht="14.25" x14ac:dyDescent="0.2">
      <c r="A1029" s="45" t="s">
        <v>557</v>
      </c>
      <c r="B1029" s="46" t="s">
        <v>953</v>
      </c>
      <c r="C1029" s="45" t="s">
        <v>12</v>
      </c>
      <c r="D1029" s="45" t="s">
        <v>954</v>
      </c>
      <c r="E1029" s="63" t="s">
        <v>560</v>
      </c>
      <c r="F1029" s="63"/>
      <c r="G1029" s="47" t="s">
        <v>148</v>
      </c>
      <c r="H1029" s="48">
        <v>2.5000000000000001E-2</v>
      </c>
      <c r="I1029" s="49">
        <v>10</v>
      </c>
      <c r="J1029" s="49">
        <v>0.25</v>
      </c>
    </row>
    <row r="1030" spans="1:10" ht="25.5" x14ac:dyDescent="0.2">
      <c r="A1030" s="45" t="s">
        <v>557</v>
      </c>
      <c r="B1030" s="46" t="s">
        <v>955</v>
      </c>
      <c r="C1030" s="45" t="s">
        <v>12</v>
      </c>
      <c r="D1030" s="45" t="s">
        <v>956</v>
      </c>
      <c r="E1030" s="63" t="s">
        <v>560</v>
      </c>
      <c r="F1030" s="63"/>
      <c r="G1030" s="47" t="s">
        <v>38</v>
      </c>
      <c r="H1030" s="48">
        <v>0.72399999999999998</v>
      </c>
      <c r="I1030" s="49">
        <v>0.15</v>
      </c>
      <c r="J1030" s="49">
        <v>0.1</v>
      </c>
    </row>
    <row r="1031" spans="1:10" ht="14.25" x14ac:dyDescent="0.2">
      <c r="A1031" s="50"/>
      <c r="B1031" s="50"/>
      <c r="C1031" s="50"/>
      <c r="D1031" s="50"/>
      <c r="E1031" s="50" t="s">
        <v>575</v>
      </c>
      <c r="F1031" s="51">
        <v>2.1800000000000002</v>
      </c>
      <c r="G1031" s="50" t="s">
        <v>576</v>
      </c>
      <c r="H1031" s="51">
        <v>0</v>
      </c>
      <c r="I1031" s="50" t="s">
        <v>577</v>
      </c>
      <c r="J1031" s="51">
        <v>2.1800000000000002</v>
      </c>
    </row>
    <row r="1032" spans="1:10" ht="25.5" x14ac:dyDescent="0.2">
      <c r="A1032" s="50"/>
      <c r="B1032" s="50"/>
      <c r="C1032" s="50"/>
      <c r="D1032" s="50"/>
      <c r="E1032" s="50" t="s">
        <v>578</v>
      </c>
      <c r="F1032" s="51">
        <v>0</v>
      </c>
      <c r="G1032" s="50"/>
      <c r="H1032" s="61" t="s">
        <v>579</v>
      </c>
      <c r="I1032" s="61"/>
      <c r="J1032" s="51">
        <v>10.39</v>
      </c>
    </row>
    <row r="1033" spans="1:10" ht="14.25" x14ac:dyDescent="0.2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</row>
    <row r="1034" spans="1:10" ht="15" x14ac:dyDescent="0.2">
      <c r="A1034" s="32" t="s">
        <v>283</v>
      </c>
      <c r="B1034" s="33" t="s">
        <v>1</v>
      </c>
      <c r="C1034" s="32" t="s">
        <v>2</v>
      </c>
      <c r="D1034" s="32" t="s">
        <v>3</v>
      </c>
      <c r="E1034" s="60" t="s">
        <v>551</v>
      </c>
      <c r="F1034" s="60"/>
      <c r="G1034" s="34" t="s">
        <v>4</v>
      </c>
      <c r="H1034" s="33" t="s">
        <v>5</v>
      </c>
      <c r="I1034" s="33" t="s">
        <v>6</v>
      </c>
      <c r="J1034" s="33" t="s">
        <v>7</v>
      </c>
    </row>
    <row r="1035" spans="1:10" ht="25.5" x14ac:dyDescent="0.2">
      <c r="A1035" s="35" t="s">
        <v>552</v>
      </c>
      <c r="B1035" s="36" t="s">
        <v>284</v>
      </c>
      <c r="C1035" s="35" t="s">
        <v>12</v>
      </c>
      <c r="D1035" s="35" t="s">
        <v>285</v>
      </c>
      <c r="E1035" s="64" t="s">
        <v>664</v>
      </c>
      <c r="F1035" s="64"/>
      <c r="G1035" s="37" t="s">
        <v>148</v>
      </c>
      <c r="H1035" s="38">
        <v>1</v>
      </c>
      <c r="I1035" s="39">
        <v>8.48</v>
      </c>
      <c r="J1035" s="39">
        <v>8.48</v>
      </c>
    </row>
    <row r="1036" spans="1:10" ht="25.5" x14ac:dyDescent="0.2">
      <c r="A1036" s="40" t="s">
        <v>554</v>
      </c>
      <c r="B1036" s="41" t="s">
        <v>1100</v>
      </c>
      <c r="C1036" s="40" t="s">
        <v>12</v>
      </c>
      <c r="D1036" s="40" t="s">
        <v>1101</v>
      </c>
      <c r="E1036" s="62" t="s">
        <v>664</v>
      </c>
      <c r="F1036" s="62"/>
      <c r="G1036" s="42" t="s">
        <v>148</v>
      </c>
      <c r="H1036" s="43">
        <v>1</v>
      </c>
      <c r="I1036" s="44">
        <v>6.09</v>
      </c>
      <c r="J1036" s="44">
        <v>6.09</v>
      </c>
    </row>
    <row r="1037" spans="1:10" ht="14.25" x14ac:dyDescent="0.2">
      <c r="A1037" s="40" t="s">
        <v>554</v>
      </c>
      <c r="B1037" s="41" t="s">
        <v>949</v>
      </c>
      <c r="C1037" s="40" t="s">
        <v>12</v>
      </c>
      <c r="D1037" s="40" t="s">
        <v>950</v>
      </c>
      <c r="E1037" s="62" t="s">
        <v>553</v>
      </c>
      <c r="F1037" s="62"/>
      <c r="G1037" s="42" t="s">
        <v>624</v>
      </c>
      <c r="H1037" s="43">
        <v>2.9000000000000001E-2</v>
      </c>
      <c r="I1037" s="44">
        <v>13.9</v>
      </c>
      <c r="J1037" s="44">
        <v>0.4</v>
      </c>
    </row>
    <row r="1038" spans="1:10" ht="14.25" x14ac:dyDescent="0.2">
      <c r="A1038" s="40" t="s">
        <v>554</v>
      </c>
      <c r="B1038" s="41" t="s">
        <v>951</v>
      </c>
      <c r="C1038" s="40" t="s">
        <v>12</v>
      </c>
      <c r="D1038" s="40" t="s">
        <v>952</v>
      </c>
      <c r="E1038" s="62" t="s">
        <v>553</v>
      </c>
      <c r="F1038" s="62"/>
      <c r="G1038" s="42" t="s">
        <v>624</v>
      </c>
      <c r="H1038" s="43">
        <v>8.8999999999999996E-2</v>
      </c>
      <c r="I1038" s="44">
        <v>18.98</v>
      </c>
      <c r="J1038" s="44">
        <v>1.68</v>
      </c>
    </row>
    <row r="1039" spans="1:10" ht="14.25" x14ac:dyDescent="0.2">
      <c r="A1039" s="45" t="s">
        <v>557</v>
      </c>
      <c r="B1039" s="46" t="s">
        <v>953</v>
      </c>
      <c r="C1039" s="45" t="s">
        <v>12</v>
      </c>
      <c r="D1039" s="45" t="s">
        <v>954</v>
      </c>
      <c r="E1039" s="63" t="s">
        <v>560</v>
      </c>
      <c r="F1039" s="63"/>
      <c r="G1039" s="47" t="s">
        <v>148</v>
      </c>
      <c r="H1039" s="48">
        <v>2.5000000000000001E-2</v>
      </c>
      <c r="I1039" s="49">
        <v>10</v>
      </c>
      <c r="J1039" s="49">
        <v>0.25</v>
      </c>
    </row>
    <row r="1040" spans="1:10" ht="25.5" x14ac:dyDescent="0.2">
      <c r="A1040" s="45" t="s">
        <v>557</v>
      </c>
      <c r="B1040" s="46" t="s">
        <v>955</v>
      </c>
      <c r="C1040" s="45" t="s">
        <v>12</v>
      </c>
      <c r="D1040" s="45" t="s">
        <v>956</v>
      </c>
      <c r="E1040" s="63" t="s">
        <v>560</v>
      </c>
      <c r="F1040" s="63"/>
      <c r="G1040" s="47" t="s">
        <v>38</v>
      </c>
      <c r="H1040" s="48">
        <v>0.46550000000000002</v>
      </c>
      <c r="I1040" s="49">
        <v>0.15</v>
      </c>
      <c r="J1040" s="49">
        <v>0.06</v>
      </c>
    </row>
    <row r="1041" spans="1:10" ht="14.25" x14ac:dyDescent="0.2">
      <c r="A1041" s="50"/>
      <c r="B1041" s="50"/>
      <c r="C1041" s="50"/>
      <c r="D1041" s="50"/>
      <c r="E1041" s="50" t="s">
        <v>575</v>
      </c>
      <c r="F1041" s="51">
        <v>1.61</v>
      </c>
      <c r="G1041" s="50" t="s">
        <v>576</v>
      </c>
      <c r="H1041" s="51">
        <v>0</v>
      </c>
      <c r="I1041" s="50" t="s">
        <v>577</v>
      </c>
      <c r="J1041" s="51">
        <v>1.61</v>
      </c>
    </row>
    <row r="1042" spans="1:10" ht="25.5" x14ac:dyDescent="0.2">
      <c r="A1042" s="50"/>
      <c r="B1042" s="50"/>
      <c r="C1042" s="50"/>
      <c r="D1042" s="50"/>
      <c r="E1042" s="50" t="s">
        <v>578</v>
      </c>
      <c r="F1042" s="51">
        <v>0</v>
      </c>
      <c r="G1042" s="50"/>
      <c r="H1042" s="61" t="s">
        <v>579</v>
      </c>
      <c r="I1042" s="61"/>
      <c r="J1042" s="51">
        <v>8.48</v>
      </c>
    </row>
    <row r="1043" spans="1:10" ht="14.25" x14ac:dyDescent="0.2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</row>
    <row r="1044" spans="1:10" ht="15" x14ac:dyDescent="0.2">
      <c r="A1044" s="32" t="s">
        <v>286</v>
      </c>
      <c r="B1044" s="33" t="s">
        <v>1</v>
      </c>
      <c r="C1044" s="32" t="s">
        <v>2</v>
      </c>
      <c r="D1044" s="32" t="s">
        <v>3</v>
      </c>
      <c r="E1044" s="60" t="s">
        <v>551</v>
      </c>
      <c r="F1044" s="60"/>
      <c r="G1044" s="34" t="s">
        <v>4</v>
      </c>
      <c r="H1044" s="33" t="s">
        <v>5</v>
      </c>
      <c r="I1044" s="33" t="s">
        <v>6</v>
      </c>
      <c r="J1044" s="33" t="s">
        <v>7</v>
      </c>
    </row>
    <row r="1045" spans="1:10" ht="25.5" x14ac:dyDescent="0.2">
      <c r="A1045" s="35" t="s">
        <v>552</v>
      </c>
      <c r="B1045" s="36" t="s">
        <v>287</v>
      </c>
      <c r="C1045" s="35" t="s">
        <v>12</v>
      </c>
      <c r="D1045" s="35" t="s">
        <v>288</v>
      </c>
      <c r="E1045" s="64" t="s">
        <v>664</v>
      </c>
      <c r="F1045" s="64"/>
      <c r="G1045" s="37" t="s">
        <v>148</v>
      </c>
      <c r="H1045" s="38">
        <v>1</v>
      </c>
      <c r="I1045" s="39">
        <v>7.58</v>
      </c>
      <c r="J1045" s="39">
        <v>7.58</v>
      </c>
    </row>
    <row r="1046" spans="1:10" ht="25.5" x14ac:dyDescent="0.2">
      <c r="A1046" s="40" t="s">
        <v>554</v>
      </c>
      <c r="B1046" s="41" t="s">
        <v>1102</v>
      </c>
      <c r="C1046" s="40" t="s">
        <v>12</v>
      </c>
      <c r="D1046" s="40" t="s">
        <v>1103</v>
      </c>
      <c r="E1046" s="62" t="s">
        <v>664</v>
      </c>
      <c r="F1046" s="62"/>
      <c r="G1046" s="42" t="s">
        <v>148</v>
      </c>
      <c r="H1046" s="43">
        <v>1</v>
      </c>
      <c r="I1046" s="44">
        <v>5.7</v>
      </c>
      <c r="J1046" s="44">
        <v>5.7</v>
      </c>
    </row>
    <row r="1047" spans="1:10" ht="14.25" x14ac:dyDescent="0.2">
      <c r="A1047" s="40" t="s">
        <v>554</v>
      </c>
      <c r="B1047" s="41" t="s">
        <v>949</v>
      </c>
      <c r="C1047" s="40" t="s">
        <v>12</v>
      </c>
      <c r="D1047" s="40" t="s">
        <v>950</v>
      </c>
      <c r="E1047" s="62" t="s">
        <v>553</v>
      </c>
      <c r="F1047" s="62"/>
      <c r="G1047" s="42" t="s">
        <v>624</v>
      </c>
      <c r="H1047" s="43">
        <v>2.1999999999999999E-2</v>
      </c>
      <c r="I1047" s="44">
        <v>13.9</v>
      </c>
      <c r="J1047" s="44">
        <v>0.3</v>
      </c>
    </row>
    <row r="1048" spans="1:10" ht="14.25" x14ac:dyDescent="0.2">
      <c r="A1048" s="40" t="s">
        <v>554</v>
      </c>
      <c r="B1048" s="41" t="s">
        <v>951</v>
      </c>
      <c r="C1048" s="40" t="s">
        <v>12</v>
      </c>
      <c r="D1048" s="40" t="s">
        <v>952</v>
      </c>
      <c r="E1048" s="62" t="s">
        <v>553</v>
      </c>
      <c r="F1048" s="62"/>
      <c r="G1048" s="42" t="s">
        <v>624</v>
      </c>
      <c r="H1048" s="43">
        <v>6.8000000000000005E-2</v>
      </c>
      <c r="I1048" s="44">
        <v>18.98</v>
      </c>
      <c r="J1048" s="44">
        <v>1.29</v>
      </c>
    </row>
    <row r="1049" spans="1:10" ht="14.25" x14ac:dyDescent="0.2">
      <c r="A1049" s="45" t="s">
        <v>557</v>
      </c>
      <c r="B1049" s="46" t="s">
        <v>953</v>
      </c>
      <c r="C1049" s="45" t="s">
        <v>12</v>
      </c>
      <c r="D1049" s="45" t="s">
        <v>954</v>
      </c>
      <c r="E1049" s="63" t="s">
        <v>560</v>
      </c>
      <c r="F1049" s="63"/>
      <c r="G1049" s="47" t="s">
        <v>148</v>
      </c>
      <c r="H1049" s="48">
        <v>2.5000000000000001E-2</v>
      </c>
      <c r="I1049" s="49">
        <v>10</v>
      </c>
      <c r="J1049" s="49">
        <v>0.25</v>
      </c>
    </row>
    <row r="1050" spans="1:10" ht="25.5" x14ac:dyDescent="0.2">
      <c r="A1050" s="45" t="s">
        <v>557</v>
      </c>
      <c r="B1050" s="46" t="s">
        <v>955</v>
      </c>
      <c r="C1050" s="45" t="s">
        <v>12</v>
      </c>
      <c r="D1050" s="45" t="s">
        <v>956</v>
      </c>
      <c r="E1050" s="63" t="s">
        <v>560</v>
      </c>
      <c r="F1050" s="63"/>
      <c r="G1050" s="47" t="s">
        <v>38</v>
      </c>
      <c r="H1050" s="48">
        <v>0.30599999999999999</v>
      </c>
      <c r="I1050" s="49">
        <v>0.15</v>
      </c>
      <c r="J1050" s="49">
        <v>0.04</v>
      </c>
    </row>
    <row r="1051" spans="1:10" ht="14.25" x14ac:dyDescent="0.2">
      <c r="A1051" s="50"/>
      <c r="B1051" s="50"/>
      <c r="C1051" s="50"/>
      <c r="D1051" s="50"/>
      <c r="E1051" s="50" t="s">
        <v>575</v>
      </c>
      <c r="F1051" s="51">
        <v>1.18</v>
      </c>
      <c r="G1051" s="50" t="s">
        <v>576</v>
      </c>
      <c r="H1051" s="51">
        <v>0</v>
      </c>
      <c r="I1051" s="50" t="s">
        <v>577</v>
      </c>
      <c r="J1051" s="51">
        <v>1.18</v>
      </c>
    </row>
    <row r="1052" spans="1:10" ht="25.5" x14ac:dyDescent="0.2">
      <c r="A1052" s="50"/>
      <c r="B1052" s="50"/>
      <c r="C1052" s="50"/>
      <c r="D1052" s="50"/>
      <c r="E1052" s="50" t="s">
        <v>578</v>
      </c>
      <c r="F1052" s="51">
        <v>0</v>
      </c>
      <c r="G1052" s="50"/>
      <c r="H1052" s="61" t="s">
        <v>579</v>
      </c>
      <c r="I1052" s="61"/>
      <c r="J1052" s="51">
        <v>7.58</v>
      </c>
    </row>
    <row r="1053" spans="1:10" ht="14.25" x14ac:dyDescent="0.2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</row>
    <row r="1054" spans="1:10" ht="15" x14ac:dyDescent="0.2">
      <c r="A1054" s="32" t="s">
        <v>289</v>
      </c>
      <c r="B1054" s="33" t="s">
        <v>1</v>
      </c>
      <c r="C1054" s="32" t="s">
        <v>2</v>
      </c>
      <c r="D1054" s="32" t="s">
        <v>3</v>
      </c>
      <c r="E1054" s="60" t="s">
        <v>551</v>
      </c>
      <c r="F1054" s="60"/>
      <c r="G1054" s="34" t="s">
        <v>4</v>
      </c>
      <c r="H1054" s="33" t="s">
        <v>5</v>
      </c>
      <c r="I1054" s="33" t="s">
        <v>6</v>
      </c>
      <c r="J1054" s="33" t="s">
        <v>7</v>
      </c>
    </row>
    <row r="1055" spans="1:10" ht="25.5" x14ac:dyDescent="0.2">
      <c r="A1055" s="35" t="s">
        <v>552</v>
      </c>
      <c r="B1055" s="36" t="s">
        <v>290</v>
      </c>
      <c r="C1055" s="35" t="s">
        <v>12</v>
      </c>
      <c r="D1055" s="35" t="s">
        <v>291</v>
      </c>
      <c r="E1055" s="64" t="s">
        <v>664</v>
      </c>
      <c r="F1055" s="64"/>
      <c r="G1055" s="37" t="s">
        <v>148</v>
      </c>
      <c r="H1055" s="38">
        <v>1</v>
      </c>
      <c r="I1055" s="39">
        <v>7.05</v>
      </c>
      <c r="J1055" s="39">
        <v>7.05</v>
      </c>
    </row>
    <row r="1056" spans="1:10" ht="25.5" x14ac:dyDescent="0.2">
      <c r="A1056" s="40" t="s">
        <v>554</v>
      </c>
      <c r="B1056" s="41" t="s">
        <v>1104</v>
      </c>
      <c r="C1056" s="40" t="s">
        <v>12</v>
      </c>
      <c r="D1056" s="40" t="s">
        <v>1105</v>
      </c>
      <c r="E1056" s="62" t="s">
        <v>664</v>
      </c>
      <c r="F1056" s="62"/>
      <c r="G1056" s="42" t="s">
        <v>148</v>
      </c>
      <c r="H1056" s="43">
        <v>1</v>
      </c>
      <c r="I1056" s="44">
        <v>5.63</v>
      </c>
      <c r="J1056" s="44">
        <v>5.63</v>
      </c>
    </row>
    <row r="1057" spans="1:10" ht="14.25" x14ac:dyDescent="0.2">
      <c r="A1057" s="40" t="s">
        <v>554</v>
      </c>
      <c r="B1057" s="41" t="s">
        <v>949</v>
      </c>
      <c r="C1057" s="40" t="s">
        <v>12</v>
      </c>
      <c r="D1057" s="40" t="s">
        <v>950</v>
      </c>
      <c r="E1057" s="62" t="s">
        <v>553</v>
      </c>
      <c r="F1057" s="62"/>
      <c r="G1057" s="42" t="s">
        <v>624</v>
      </c>
      <c r="H1057" s="43">
        <v>1.6E-2</v>
      </c>
      <c r="I1057" s="44">
        <v>13.9</v>
      </c>
      <c r="J1057" s="44">
        <v>0.22</v>
      </c>
    </row>
    <row r="1058" spans="1:10" ht="14.25" x14ac:dyDescent="0.2">
      <c r="A1058" s="40" t="s">
        <v>554</v>
      </c>
      <c r="B1058" s="41" t="s">
        <v>951</v>
      </c>
      <c r="C1058" s="40" t="s">
        <v>12</v>
      </c>
      <c r="D1058" s="40" t="s">
        <v>952</v>
      </c>
      <c r="E1058" s="62" t="s">
        <v>553</v>
      </c>
      <c r="F1058" s="62"/>
      <c r="G1058" s="42" t="s">
        <v>624</v>
      </c>
      <c r="H1058" s="43">
        <v>4.9500000000000002E-2</v>
      </c>
      <c r="I1058" s="44">
        <v>18.98</v>
      </c>
      <c r="J1058" s="44">
        <v>0.93</v>
      </c>
    </row>
    <row r="1059" spans="1:10" ht="14.25" x14ac:dyDescent="0.2">
      <c r="A1059" s="45" t="s">
        <v>557</v>
      </c>
      <c r="B1059" s="46" t="s">
        <v>953</v>
      </c>
      <c r="C1059" s="45" t="s">
        <v>12</v>
      </c>
      <c r="D1059" s="45" t="s">
        <v>954</v>
      </c>
      <c r="E1059" s="63" t="s">
        <v>560</v>
      </c>
      <c r="F1059" s="63"/>
      <c r="G1059" s="47" t="s">
        <v>148</v>
      </c>
      <c r="H1059" s="48">
        <v>2.5000000000000001E-2</v>
      </c>
      <c r="I1059" s="49">
        <v>10</v>
      </c>
      <c r="J1059" s="49">
        <v>0.25</v>
      </c>
    </row>
    <row r="1060" spans="1:10" ht="25.5" x14ac:dyDescent="0.2">
      <c r="A1060" s="45" t="s">
        <v>557</v>
      </c>
      <c r="B1060" s="46" t="s">
        <v>955</v>
      </c>
      <c r="C1060" s="45" t="s">
        <v>12</v>
      </c>
      <c r="D1060" s="45" t="s">
        <v>956</v>
      </c>
      <c r="E1060" s="63" t="s">
        <v>560</v>
      </c>
      <c r="F1060" s="63"/>
      <c r="G1060" s="47" t="s">
        <v>38</v>
      </c>
      <c r="H1060" s="48">
        <v>0.19750000000000001</v>
      </c>
      <c r="I1060" s="49">
        <v>0.15</v>
      </c>
      <c r="J1060" s="49">
        <v>0.02</v>
      </c>
    </row>
    <row r="1061" spans="1:10" ht="14.25" x14ac:dyDescent="0.2">
      <c r="A1061" s="50"/>
      <c r="B1061" s="50"/>
      <c r="C1061" s="50"/>
      <c r="D1061" s="50"/>
      <c r="E1061" s="50" t="s">
        <v>575</v>
      </c>
      <c r="F1061" s="51">
        <v>0.83</v>
      </c>
      <c r="G1061" s="50" t="s">
        <v>576</v>
      </c>
      <c r="H1061" s="51">
        <v>0</v>
      </c>
      <c r="I1061" s="50" t="s">
        <v>577</v>
      </c>
      <c r="J1061" s="51">
        <v>0.83</v>
      </c>
    </row>
    <row r="1062" spans="1:10" ht="25.5" x14ac:dyDescent="0.2">
      <c r="A1062" s="50"/>
      <c r="B1062" s="50"/>
      <c r="C1062" s="50"/>
      <c r="D1062" s="50"/>
      <c r="E1062" s="50" t="s">
        <v>578</v>
      </c>
      <c r="F1062" s="51">
        <v>0</v>
      </c>
      <c r="G1062" s="50"/>
      <c r="H1062" s="61" t="s">
        <v>579</v>
      </c>
      <c r="I1062" s="61"/>
      <c r="J1062" s="51">
        <v>7.05</v>
      </c>
    </row>
    <row r="1063" spans="1:10" ht="14.25" x14ac:dyDescent="0.2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</row>
    <row r="1064" spans="1:10" ht="15" x14ac:dyDescent="0.2">
      <c r="A1064" s="32" t="s">
        <v>292</v>
      </c>
      <c r="B1064" s="33" t="s">
        <v>1</v>
      </c>
      <c r="C1064" s="32" t="s">
        <v>2</v>
      </c>
      <c r="D1064" s="32" t="s">
        <v>3</v>
      </c>
      <c r="E1064" s="60" t="s">
        <v>551</v>
      </c>
      <c r="F1064" s="60"/>
      <c r="G1064" s="34" t="s">
        <v>4</v>
      </c>
      <c r="H1064" s="33" t="s">
        <v>5</v>
      </c>
      <c r="I1064" s="33" t="s">
        <v>6</v>
      </c>
      <c r="J1064" s="33" t="s">
        <v>7</v>
      </c>
    </row>
    <row r="1065" spans="1:10" ht="25.5" x14ac:dyDescent="0.2">
      <c r="A1065" s="35" t="s">
        <v>552</v>
      </c>
      <c r="B1065" s="36" t="s">
        <v>293</v>
      </c>
      <c r="C1065" s="35" t="s">
        <v>12</v>
      </c>
      <c r="D1065" s="35" t="s">
        <v>294</v>
      </c>
      <c r="E1065" s="64" t="s">
        <v>664</v>
      </c>
      <c r="F1065" s="64"/>
      <c r="G1065" s="37" t="s">
        <v>148</v>
      </c>
      <c r="H1065" s="38">
        <v>1</v>
      </c>
      <c r="I1065" s="39">
        <v>6.48</v>
      </c>
      <c r="J1065" s="39">
        <v>6.48</v>
      </c>
    </row>
    <row r="1066" spans="1:10" ht="25.5" x14ac:dyDescent="0.2">
      <c r="A1066" s="40" t="s">
        <v>554</v>
      </c>
      <c r="B1066" s="41" t="s">
        <v>1106</v>
      </c>
      <c r="C1066" s="40" t="s">
        <v>12</v>
      </c>
      <c r="D1066" s="40" t="s">
        <v>1107</v>
      </c>
      <c r="E1066" s="62" t="s">
        <v>664</v>
      </c>
      <c r="F1066" s="62"/>
      <c r="G1066" s="42" t="s">
        <v>148</v>
      </c>
      <c r="H1066" s="43">
        <v>1</v>
      </c>
      <c r="I1066" s="44">
        <v>5.36</v>
      </c>
      <c r="J1066" s="44">
        <v>5.36</v>
      </c>
    </row>
    <row r="1067" spans="1:10" ht="14.25" x14ac:dyDescent="0.2">
      <c r="A1067" s="40" t="s">
        <v>554</v>
      </c>
      <c r="B1067" s="41" t="s">
        <v>949</v>
      </c>
      <c r="C1067" s="40" t="s">
        <v>12</v>
      </c>
      <c r="D1067" s="40" t="s">
        <v>950</v>
      </c>
      <c r="E1067" s="62" t="s">
        <v>553</v>
      </c>
      <c r="F1067" s="62"/>
      <c r="G1067" s="42" t="s">
        <v>624</v>
      </c>
      <c r="H1067" s="43">
        <v>1.2E-2</v>
      </c>
      <c r="I1067" s="44">
        <v>13.9</v>
      </c>
      <c r="J1067" s="44">
        <v>0.16</v>
      </c>
    </row>
    <row r="1068" spans="1:10" ht="14.25" x14ac:dyDescent="0.2">
      <c r="A1068" s="40" t="s">
        <v>554</v>
      </c>
      <c r="B1068" s="41" t="s">
        <v>951</v>
      </c>
      <c r="C1068" s="40" t="s">
        <v>12</v>
      </c>
      <c r="D1068" s="40" t="s">
        <v>952</v>
      </c>
      <c r="E1068" s="62" t="s">
        <v>553</v>
      </c>
      <c r="F1068" s="62"/>
      <c r="G1068" s="42" t="s">
        <v>624</v>
      </c>
      <c r="H1068" s="43">
        <v>3.6499999999999998E-2</v>
      </c>
      <c r="I1068" s="44">
        <v>18.98</v>
      </c>
      <c r="J1068" s="44">
        <v>0.69</v>
      </c>
    </row>
    <row r="1069" spans="1:10" ht="14.25" x14ac:dyDescent="0.2">
      <c r="A1069" s="45" t="s">
        <v>557</v>
      </c>
      <c r="B1069" s="46" t="s">
        <v>953</v>
      </c>
      <c r="C1069" s="45" t="s">
        <v>12</v>
      </c>
      <c r="D1069" s="45" t="s">
        <v>954</v>
      </c>
      <c r="E1069" s="63" t="s">
        <v>560</v>
      </c>
      <c r="F1069" s="63"/>
      <c r="G1069" s="47" t="s">
        <v>148</v>
      </c>
      <c r="H1069" s="48">
        <v>2.5000000000000001E-2</v>
      </c>
      <c r="I1069" s="49">
        <v>10</v>
      </c>
      <c r="J1069" s="49">
        <v>0.25</v>
      </c>
    </row>
    <row r="1070" spans="1:10" ht="25.5" x14ac:dyDescent="0.2">
      <c r="A1070" s="45" t="s">
        <v>557</v>
      </c>
      <c r="B1070" s="46" t="s">
        <v>955</v>
      </c>
      <c r="C1070" s="45" t="s">
        <v>12</v>
      </c>
      <c r="D1070" s="45" t="s">
        <v>956</v>
      </c>
      <c r="E1070" s="63" t="s">
        <v>560</v>
      </c>
      <c r="F1070" s="63"/>
      <c r="G1070" s="47" t="s">
        <v>38</v>
      </c>
      <c r="H1070" s="48">
        <v>0.13600000000000001</v>
      </c>
      <c r="I1070" s="49">
        <v>0.15</v>
      </c>
      <c r="J1070" s="49">
        <v>0.02</v>
      </c>
    </row>
    <row r="1071" spans="1:10" ht="14.25" x14ac:dyDescent="0.2">
      <c r="A1071" s="50"/>
      <c r="B1071" s="50"/>
      <c r="C1071" s="50"/>
      <c r="D1071" s="50"/>
      <c r="E1071" s="50" t="s">
        <v>575</v>
      </c>
      <c r="F1071" s="51">
        <v>0.61</v>
      </c>
      <c r="G1071" s="50" t="s">
        <v>576</v>
      </c>
      <c r="H1071" s="51">
        <v>0</v>
      </c>
      <c r="I1071" s="50" t="s">
        <v>577</v>
      </c>
      <c r="J1071" s="51">
        <v>0.61</v>
      </c>
    </row>
    <row r="1072" spans="1:10" ht="25.5" x14ac:dyDescent="0.2">
      <c r="A1072" s="50"/>
      <c r="B1072" s="50"/>
      <c r="C1072" s="50"/>
      <c r="D1072" s="50"/>
      <c r="E1072" s="50" t="s">
        <v>578</v>
      </c>
      <c r="F1072" s="51">
        <v>0</v>
      </c>
      <c r="G1072" s="50"/>
      <c r="H1072" s="61" t="s">
        <v>579</v>
      </c>
      <c r="I1072" s="61"/>
      <c r="J1072" s="51">
        <v>6.48</v>
      </c>
    </row>
    <row r="1073" spans="1:10" ht="14.25" x14ac:dyDescent="0.2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</row>
    <row r="1074" spans="1:10" ht="15" x14ac:dyDescent="0.2">
      <c r="A1074" s="32" t="s">
        <v>295</v>
      </c>
      <c r="B1074" s="33" t="s">
        <v>1</v>
      </c>
      <c r="C1074" s="32" t="s">
        <v>2</v>
      </c>
      <c r="D1074" s="32" t="s">
        <v>3</v>
      </c>
      <c r="E1074" s="60" t="s">
        <v>551</v>
      </c>
      <c r="F1074" s="60"/>
      <c r="G1074" s="34" t="s">
        <v>4</v>
      </c>
      <c r="H1074" s="33" t="s">
        <v>5</v>
      </c>
      <c r="I1074" s="33" t="s">
        <v>6</v>
      </c>
      <c r="J1074" s="33" t="s">
        <v>7</v>
      </c>
    </row>
    <row r="1075" spans="1:10" ht="25.5" x14ac:dyDescent="0.2">
      <c r="A1075" s="35" t="s">
        <v>552</v>
      </c>
      <c r="B1075" s="36" t="s">
        <v>296</v>
      </c>
      <c r="C1075" s="35" t="s">
        <v>12</v>
      </c>
      <c r="D1075" s="35" t="s">
        <v>297</v>
      </c>
      <c r="E1075" s="64" t="s">
        <v>664</v>
      </c>
      <c r="F1075" s="64"/>
      <c r="G1075" s="37" t="s">
        <v>148</v>
      </c>
      <c r="H1075" s="38">
        <v>1</v>
      </c>
      <c r="I1075" s="39">
        <v>7.04</v>
      </c>
      <c r="J1075" s="39">
        <v>7.04</v>
      </c>
    </row>
    <row r="1076" spans="1:10" ht="25.5" x14ac:dyDescent="0.2">
      <c r="A1076" s="40" t="s">
        <v>554</v>
      </c>
      <c r="B1076" s="41" t="s">
        <v>1108</v>
      </c>
      <c r="C1076" s="40" t="s">
        <v>12</v>
      </c>
      <c r="D1076" s="40" t="s">
        <v>1109</v>
      </c>
      <c r="E1076" s="62" t="s">
        <v>664</v>
      </c>
      <c r="F1076" s="62"/>
      <c r="G1076" s="42" t="s">
        <v>148</v>
      </c>
      <c r="H1076" s="43">
        <v>1</v>
      </c>
      <c r="I1076" s="44">
        <v>6.18</v>
      </c>
      <c r="J1076" s="44">
        <v>6.18</v>
      </c>
    </row>
    <row r="1077" spans="1:10" ht="14.25" x14ac:dyDescent="0.2">
      <c r="A1077" s="40" t="s">
        <v>554</v>
      </c>
      <c r="B1077" s="41" t="s">
        <v>949</v>
      </c>
      <c r="C1077" s="40" t="s">
        <v>12</v>
      </c>
      <c r="D1077" s="40" t="s">
        <v>950</v>
      </c>
      <c r="E1077" s="62" t="s">
        <v>553</v>
      </c>
      <c r="F1077" s="62"/>
      <c r="G1077" s="42" t="s">
        <v>624</v>
      </c>
      <c r="H1077" s="43">
        <v>8.5000000000000006E-3</v>
      </c>
      <c r="I1077" s="44">
        <v>13.9</v>
      </c>
      <c r="J1077" s="44">
        <v>0.11</v>
      </c>
    </row>
    <row r="1078" spans="1:10" ht="14.25" x14ac:dyDescent="0.2">
      <c r="A1078" s="40" t="s">
        <v>554</v>
      </c>
      <c r="B1078" s="41" t="s">
        <v>951</v>
      </c>
      <c r="C1078" s="40" t="s">
        <v>12</v>
      </c>
      <c r="D1078" s="40" t="s">
        <v>952</v>
      </c>
      <c r="E1078" s="62" t="s">
        <v>553</v>
      </c>
      <c r="F1078" s="62"/>
      <c r="G1078" s="42" t="s">
        <v>624</v>
      </c>
      <c r="H1078" s="43">
        <v>2.5999999999999999E-2</v>
      </c>
      <c r="I1078" s="44">
        <v>18.98</v>
      </c>
      <c r="J1078" s="44">
        <v>0.49</v>
      </c>
    </row>
    <row r="1079" spans="1:10" ht="14.25" x14ac:dyDescent="0.2">
      <c r="A1079" s="45" t="s">
        <v>557</v>
      </c>
      <c r="B1079" s="46" t="s">
        <v>953</v>
      </c>
      <c r="C1079" s="45" t="s">
        <v>12</v>
      </c>
      <c r="D1079" s="45" t="s">
        <v>954</v>
      </c>
      <c r="E1079" s="63" t="s">
        <v>560</v>
      </c>
      <c r="F1079" s="63"/>
      <c r="G1079" s="47" t="s">
        <v>148</v>
      </c>
      <c r="H1079" s="48">
        <v>2.5000000000000001E-2</v>
      </c>
      <c r="I1079" s="49">
        <v>10</v>
      </c>
      <c r="J1079" s="49">
        <v>0.25</v>
      </c>
    </row>
    <row r="1080" spans="1:10" ht="25.5" x14ac:dyDescent="0.2">
      <c r="A1080" s="45" t="s">
        <v>557</v>
      </c>
      <c r="B1080" s="46" t="s">
        <v>955</v>
      </c>
      <c r="C1080" s="45" t="s">
        <v>12</v>
      </c>
      <c r="D1080" s="45" t="s">
        <v>956</v>
      </c>
      <c r="E1080" s="63" t="s">
        <v>560</v>
      </c>
      <c r="F1080" s="63"/>
      <c r="G1080" s="47" t="s">
        <v>38</v>
      </c>
      <c r="H1080" s="48">
        <v>9.6000000000000002E-2</v>
      </c>
      <c r="I1080" s="49">
        <v>0.15</v>
      </c>
      <c r="J1080" s="49">
        <v>0.01</v>
      </c>
    </row>
    <row r="1081" spans="1:10" ht="14.25" x14ac:dyDescent="0.2">
      <c r="A1081" s="50"/>
      <c r="B1081" s="50"/>
      <c r="C1081" s="50"/>
      <c r="D1081" s="50"/>
      <c r="E1081" s="50" t="s">
        <v>575</v>
      </c>
      <c r="F1081" s="51">
        <v>0.43</v>
      </c>
      <c r="G1081" s="50" t="s">
        <v>576</v>
      </c>
      <c r="H1081" s="51">
        <v>0</v>
      </c>
      <c r="I1081" s="50" t="s">
        <v>577</v>
      </c>
      <c r="J1081" s="51">
        <v>0.43</v>
      </c>
    </row>
    <row r="1082" spans="1:10" ht="25.5" x14ac:dyDescent="0.2">
      <c r="A1082" s="50"/>
      <c r="B1082" s="50"/>
      <c r="C1082" s="50"/>
      <c r="D1082" s="50"/>
      <c r="E1082" s="50" t="s">
        <v>578</v>
      </c>
      <c r="F1082" s="51">
        <v>0</v>
      </c>
      <c r="G1082" s="50"/>
      <c r="H1082" s="61" t="s">
        <v>579</v>
      </c>
      <c r="I1082" s="61"/>
      <c r="J1082" s="51">
        <v>7.04</v>
      </c>
    </row>
    <row r="1083" spans="1:10" ht="14.25" x14ac:dyDescent="0.2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</row>
    <row r="1084" spans="1:10" ht="15" x14ac:dyDescent="0.2">
      <c r="A1084" s="32" t="s">
        <v>300</v>
      </c>
      <c r="B1084" s="33" t="s">
        <v>1</v>
      </c>
      <c r="C1084" s="32" t="s">
        <v>2</v>
      </c>
      <c r="D1084" s="32" t="s">
        <v>3</v>
      </c>
      <c r="E1084" s="60" t="s">
        <v>551</v>
      </c>
      <c r="F1084" s="60"/>
      <c r="G1084" s="34" t="s">
        <v>4</v>
      </c>
      <c r="H1084" s="33" t="s">
        <v>5</v>
      </c>
      <c r="I1084" s="33" t="s">
        <v>6</v>
      </c>
      <c r="J1084" s="33" t="s">
        <v>7</v>
      </c>
    </row>
    <row r="1085" spans="1:10" ht="14.25" x14ac:dyDescent="0.2">
      <c r="A1085" s="35" t="s">
        <v>552</v>
      </c>
      <c r="B1085" s="36" t="s">
        <v>301</v>
      </c>
      <c r="C1085" s="35" t="s">
        <v>12</v>
      </c>
      <c r="D1085" s="35" t="s">
        <v>302</v>
      </c>
      <c r="E1085" s="64" t="s">
        <v>914</v>
      </c>
      <c r="F1085" s="64"/>
      <c r="G1085" s="37" t="s">
        <v>47</v>
      </c>
      <c r="H1085" s="38">
        <v>1</v>
      </c>
      <c r="I1085" s="39">
        <v>1.9</v>
      </c>
      <c r="J1085" s="39">
        <v>1.9</v>
      </c>
    </row>
    <row r="1086" spans="1:10" ht="51" x14ac:dyDescent="0.2">
      <c r="A1086" s="40" t="s">
        <v>554</v>
      </c>
      <c r="B1086" s="41" t="s">
        <v>1110</v>
      </c>
      <c r="C1086" s="40" t="s">
        <v>12</v>
      </c>
      <c r="D1086" s="40" t="s">
        <v>1111</v>
      </c>
      <c r="E1086" s="62" t="s">
        <v>879</v>
      </c>
      <c r="F1086" s="62"/>
      <c r="G1086" s="42" t="s">
        <v>880</v>
      </c>
      <c r="H1086" s="43">
        <v>1.8E-3</v>
      </c>
      <c r="I1086" s="44">
        <v>178.38</v>
      </c>
      <c r="J1086" s="44">
        <v>0.32</v>
      </c>
    </row>
    <row r="1087" spans="1:10" ht="25.5" x14ac:dyDescent="0.2">
      <c r="A1087" s="40" t="s">
        <v>554</v>
      </c>
      <c r="B1087" s="41" t="s">
        <v>1112</v>
      </c>
      <c r="C1087" s="40" t="s">
        <v>12</v>
      </c>
      <c r="D1087" s="40" t="s">
        <v>1113</v>
      </c>
      <c r="E1087" s="62" t="s">
        <v>879</v>
      </c>
      <c r="F1087" s="62"/>
      <c r="G1087" s="42" t="s">
        <v>880</v>
      </c>
      <c r="H1087" s="43">
        <v>4.0000000000000002E-4</v>
      </c>
      <c r="I1087" s="44">
        <v>106.88</v>
      </c>
      <c r="J1087" s="44">
        <v>0.04</v>
      </c>
    </row>
    <row r="1088" spans="1:10" ht="25.5" x14ac:dyDescent="0.2">
      <c r="A1088" s="40" t="s">
        <v>554</v>
      </c>
      <c r="B1088" s="41" t="s">
        <v>1114</v>
      </c>
      <c r="C1088" s="40" t="s">
        <v>12</v>
      </c>
      <c r="D1088" s="40" t="s">
        <v>1115</v>
      </c>
      <c r="E1088" s="62" t="s">
        <v>879</v>
      </c>
      <c r="F1088" s="62"/>
      <c r="G1088" s="42" t="s">
        <v>893</v>
      </c>
      <c r="H1088" s="43">
        <v>1.5E-3</v>
      </c>
      <c r="I1088" s="44">
        <v>34.35</v>
      </c>
      <c r="J1088" s="44">
        <v>0.05</v>
      </c>
    </row>
    <row r="1089" spans="1:10" ht="14.25" x14ac:dyDescent="0.2">
      <c r="A1089" s="40" t="s">
        <v>554</v>
      </c>
      <c r="B1089" s="41" t="s">
        <v>625</v>
      </c>
      <c r="C1089" s="40" t="s">
        <v>12</v>
      </c>
      <c r="D1089" s="40" t="s">
        <v>626</v>
      </c>
      <c r="E1089" s="62" t="s">
        <v>553</v>
      </c>
      <c r="F1089" s="62"/>
      <c r="G1089" s="42" t="s">
        <v>624</v>
      </c>
      <c r="H1089" s="43">
        <v>1.09E-2</v>
      </c>
      <c r="I1089" s="44">
        <v>14.4</v>
      </c>
      <c r="J1089" s="44">
        <v>0.15</v>
      </c>
    </row>
    <row r="1090" spans="1:10" ht="25.5" x14ac:dyDescent="0.2">
      <c r="A1090" s="45" t="s">
        <v>557</v>
      </c>
      <c r="B1090" s="46" t="s">
        <v>1116</v>
      </c>
      <c r="C1090" s="45" t="s">
        <v>12</v>
      </c>
      <c r="D1090" s="45" t="s">
        <v>1117</v>
      </c>
      <c r="E1090" s="63" t="s">
        <v>560</v>
      </c>
      <c r="F1090" s="63"/>
      <c r="G1090" s="47" t="s">
        <v>148</v>
      </c>
      <c r="H1090" s="48">
        <v>0.5</v>
      </c>
      <c r="I1090" s="49">
        <v>2.69</v>
      </c>
      <c r="J1090" s="49">
        <v>1.34</v>
      </c>
    </row>
    <row r="1091" spans="1:10" ht="14.25" x14ac:dyDescent="0.2">
      <c r="A1091" s="50"/>
      <c r="B1091" s="50"/>
      <c r="C1091" s="50"/>
      <c r="D1091" s="50"/>
      <c r="E1091" s="50" t="s">
        <v>575</v>
      </c>
      <c r="F1091" s="51">
        <v>0.14000000000000001</v>
      </c>
      <c r="G1091" s="50" t="s">
        <v>576</v>
      </c>
      <c r="H1091" s="51">
        <v>0</v>
      </c>
      <c r="I1091" s="50" t="s">
        <v>577</v>
      </c>
      <c r="J1091" s="51">
        <v>0.14000000000000001</v>
      </c>
    </row>
    <row r="1092" spans="1:10" ht="25.5" x14ac:dyDescent="0.2">
      <c r="A1092" s="50"/>
      <c r="B1092" s="50"/>
      <c r="C1092" s="50"/>
      <c r="D1092" s="50"/>
      <c r="E1092" s="50" t="s">
        <v>578</v>
      </c>
      <c r="F1092" s="51">
        <v>0</v>
      </c>
      <c r="G1092" s="50"/>
      <c r="H1092" s="61" t="s">
        <v>579</v>
      </c>
      <c r="I1092" s="61"/>
      <c r="J1092" s="51">
        <v>1.9</v>
      </c>
    </row>
    <row r="1093" spans="1:10" ht="14.25" x14ac:dyDescent="0.2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</row>
    <row r="1094" spans="1:10" ht="15" x14ac:dyDescent="0.2">
      <c r="A1094" s="32" t="s">
        <v>303</v>
      </c>
      <c r="B1094" s="33" t="s">
        <v>1</v>
      </c>
      <c r="C1094" s="32" t="s">
        <v>2</v>
      </c>
      <c r="D1094" s="32" t="s">
        <v>3</v>
      </c>
      <c r="E1094" s="60" t="s">
        <v>551</v>
      </c>
      <c r="F1094" s="60"/>
      <c r="G1094" s="34" t="s">
        <v>4</v>
      </c>
      <c r="H1094" s="33" t="s">
        <v>5</v>
      </c>
      <c r="I1094" s="33" t="s">
        <v>6</v>
      </c>
      <c r="J1094" s="33" t="s">
        <v>7</v>
      </c>
    </row>
    <row r="1095" spans="1:10" ht="38.25" x14ac:dyDescent="0.2">
      <c r="A1095" s="35" t="s">
        <v>552</v>
      </c>
      <c r="B1095" s="36" t="s">
        <v>304</v>
      </c>
      <c r="C1095" s="35" t="s">
        <v>12</v>
      </c>
      <c r="D1095" s="35" t="s">
        <v>305</v>
      </c>
      <c r="E1095" s="64" t="s">
        <v>1118</v>
      </c>
      <c r="F1095" s="64"/>
      <c r="G1095" s="37" t="s">
        <v>43</v>
      </c>
      <c r="H1095" s="38">
        <v>1</v>
      </c>
      <c r="I1095" s="39">
        <v>70.47</v>
      </c>
      <c r="J1095" s="39">
        <v>70.47</v>
      </c>
    </row>
    <row r="1096" spans="1:10" ht="25.5" x14ac:dyDescent="0.2">
      <c r="A1096" s="40" t="s">
        <v>554</v>
      </c>
      <c r="B1096" s="41" t="s">
        <v>1119</v>
      </c>
      <c r="C1096" s="40" t="s">
        <v>12</v>
      </c>
      <c r="D1096" s="40" t="s">
        <v>1120</v>
      </c>
      <c r="E1096" s="62" t="s">
        <v>879</v>
      </c>
      <c r="F1096" s="62"/>
      <c r="G1096" s="42" t="s">
        <v>880</v>
      </c>
      <c r="H1096" s="43">
        <v>3.4000000000000002E-2</v>
      </c>
      <c r="I1096" s="44">
        <v>18.489999999999998</v>
      </c>
      <c r="J1096" s="44">
        <v>0.62</v>
      </c>
    </row>
    <row r="1097" spans="1:10" ht="25.5" x14ac:dyDescent="0.2">
      <c r="A1097" s="40" t="s">
        <v>554</v>
      </c>
      <c r="B1097" s="41" t="s">
        <v>1121</v>
      </c>
      <c r="C1097" s="40" t="s">
        <v>12</v>
      </c>
      <c r="D1097" s="40" t="s">
        <v>1122</v>
      </c>
      <c r="E1097" s="62" t="s">
        <v>879</v>
      </c>
      <c r="F1097" s="62"/>
      <c r="G1097" s="42" t="s">
        <v>893</v>
      </c>
      <c r="H1097" s="43">
        <v>0.16900000000000001</v>
      </c>
      <c r="I1097" s="44">
        <v>6.13</v>
      </c>
      <c r="J1097" s="44">
        <v>1.03</v>
      </c>
    </row>
    <row r="1098" spans="1:10" ht="25.5" x14ac:dyDescent="0.2">
      <c r="A1098" s="40" t="s">
        <v>554</v>
      </c>
      <c r="B1098" s="41" t="s">
        <v>1123</v>
      </c>
      <c r="C1098" s="40" t="s">
        <v>12</v>
      </c>
      <c r="D1098" s="40" t="s">
        <v>1124</v>
      </c>
      <c r="E1098" s="62" t="s">
        <v>553</v>
      </c>
      <c r="F1098" s="62"/>
      <c r="G1098" s="42" t="s">
        <v>107</v>
      </c>
      <c r="H1098" s="43">
        <v>5.0000000000000001E-3</v>
      </c>
      <c r="I1098" s="44">
        <v>409.81</v>
      </c>
      <c r="J1098" s="44">
        <v>2.04</v>
      </c>
    </row>
    <row r="1099" spans="1:10" ht="14.25" x14ac:dyDescent="0.2">
      <c r="A1099" s="40" t="s">
        <v>554</v>
      </c>
      <c r="B1099" s="41" t="s">
        <v>1125</v>
      </c>
      <c r="C1099" s="40" t="s">
        <v>12</v>
      </c>
      <c r="D1099" s="40" t="s">
        <v>1126</v>
      </c>
      <c r="E1099" s="62" t="s">
        <v>553</v>
      </c>
      <c r="F1099" s="62"/>
      <c r="G1099" s="42" t="s">
        <v>624</v>
      </c>
      <c r="H1099" s="43">
        <v>0.20300000000000001</v>
      </c>
      <c r="I1099" s="44">
        <v>16.97</v>
      </c>
      <c r="J1099" s="44">
        <v>3.44</v>
      </c>
    </row>
    <row r="1100" spans="1:10" ht="14.25" x14ac:dyDescent="0.2">
      <c r="A1100" s="40" t="s">
        <v>554</v>
      </c>
      <c r="B1100" s="41" t="s">
        <v>900</v>
      </c>
      <c r="C1100" s="40" t="s">
        <v>12</v>
      </c>
      <c r="D1100" s="40" t="s">
        <v>901</v>
      </c>
      <c r="E1100" s="62" t="s">
        <v>553</v>
      </c>
      <c r="F1100" s="62"/>
      <c r="G1100" s="42" t="s">
        <v>624</v>
      </c>
      <c r="H1100" s="43">
        <v>0.33700000000000002</v>
      </c>
      <c r="I1100" s="44">
        <v>17.68</v>
      </c>
      <c r="J1100" s="44">
        <v>5.95</v>
      </c>
    </row>
    <row r="1101" spans="1:10" ht="14.25" x14ac:dyDescent="0.2">
      <c r="A1101" s="40" t="s">
        <v>554</v>
      </c>
      <c r="B1101" s="41" t="s">
        <v>625</v>
      </c>
      <c r="C1101" s="40" t="s">
        <v>12</v>
      </c>
      <c r="D1101" s="40" t="s">
        <v>626</v>
      </c>
      <c r="E1101" s="62" t="s">
        <v>553</v>
      </c>
      <c r="F1101" s="62"/>
      <c r="G1101" s="42" t="s">
        <v>624</v>
      </c>
      <c r="H1101" s="43">
        <v>0.67500000000000004</v>
      </c>
      <c r="I1101" s="44">
        <v>14.4</v>
      </c>
      <c r="J1101" s="44">
        <v>9.7200000000000006</v>
      </c>
    </row>
    <row r="1102" spans="1:10" ht="25.5" x14ac:dyDescent="0.2">
      <c r="A1102" s="45" t="s">
        <v>557</v>
      </c>
      <c r="B1102" s="46" t="s">
        <v>967</v>
      </c>
      <c r="C1102" s="45" t="s">
        <v>12</v>
      </c>
      <c r="D1102" s="45" t="s">
        <v>968</v>
      </c>
      <c r="E1102" s="63" t="s">
        <v>560</v>
      </c>
      <c r="F1102" s="63"/>
      <c r="G1102" s="47" t="s">
        <v>107</v>
      </c>
      <c r="H1102" s="48">
        <v>2.1000000000000001E-2</v>
      </c>
      <c r="I1102" s="49">
        <v>45</v>
      </c>
      <c r="J1102" s="49">
        <v>0.94</v>
      </c>
    </row>
    <row r="1103" spans="1:10" ht="38.25" x14ac:dyDescent="0.2">
      <c r="A1103" s="45" t="s">
        <v>557</v>
      </c>
      <c r="B1103" s="46" t="s">
        <v>1127</v>
      </c>
      <c r="C1103" s="45" t="s">
        <v>12</v>
      </c>
      <c r="D1103" s="45" t="s">
        <v>1128</v>
      </c>
      <c r="E1103" s="63" t="s">
        <v>560</v>
      </c>
      <c r="F1103" s="63"/>
      <c r="G1103" s="47" t="s">
        <v>107</v>
      </c>
      <c r="H1103" s="48">
        <v>0.123</v>
      </c>
      <c r="I1103" s="49">
        <v>379.96</v>
      </c>
      <c r="J1103" s="49">
        <v>46.73</v>
      </c>
    </row>
    <row r="1104" spans="1:10" ht="14.25" x14ac:dyDescent="0.2">
      <c r="A1104" s="50"/>
      <c r="B1104" s="50"/>
      <c r="C1104" s="50"/>
      <c r="D1104" s="50"/>
      <c r="E1104" s="50" t="s">
        <v>575</v>
      </c>
      <c r="F1104" s="51">
        <v>12.92</v>
      </c>
      <c r="G1104" s="50" t="s">
        <v>576</v>
      </c>
      <c r="H1104" s="51">
        <v>0</v>
      </c>
      <c r="I1104" s="50" t="s">
        <v>577</v>
      </c>
      <c r="J1104" s="51">
        <v>12.92</v>
      </c>
    </row>
    <row r="1105" spans="1:10" ht="25.5" x14ac:dyDescent="0.2">
      <c r="A1105" s="50"/>
      <c r="B1105" s="50"/>
      <c r="C1105" s="50"/>
      <c r="D1105" s="50"/>
      <c r="E1105" s="50" t="s">
        <v>578</v>
      </c>
      <c r="F1105" s="51">
        <v>0</v>
      </c>
      <c r="G1105" s="50"/>
      <c r="H1105" s="61" t="s">
        <v>579</v>
      </c>
      <c r="I1105" s="61"/>
      <c r="J1105" s="51">
        <v>70.47</v>
      </c>
    </row>
    <row r="1106" spans="1:10" ht="14.25" x14ac:dyDescent="0.2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</row>
    <row r="1107" spans="1:10" ht="15" x14ac:dyDescent="0.2">
      <c r="A1107" s="32" t="s">
        <v>306</v>
      </c>
      <c r="B1107" s="33" t="s">
        <v>1</v>
      </c>
      <c r="C1107" s="32" t="s">
        <v>2</v>
      </c>
      <c r="D1107" s="32" t="s">
        <v>3</v>
      </c>
      <c r="E1107" s="60" t="s">
        <v>551</v>
      </c>
      <c r="F1107" s="60"/>
      <c r="G1107" s="34" t="s">
        <v>4</v>
      </c>
      <c r="H1107" s="33" t="s">
        <v>5</v>
      </c>
      <c r="I1107" s="33" t="s">
        <v>6</v>
      </c>
      <c r="J1107" s="33" t="s">
        <v>7</v>
      </c>
    </row>
    <row r="1108" spans="1:10" ht="38.25" x14ac:dyDescent="0.2">
      <c r="A1108" s="35" t="s">
        <v>552</v>
      </c>
      <c r="B1108" s="36" t="s">
        <v>307</v>
      </c>
      <c r="C1108" s="35" t="s">
        <v>12</v>
      </c>
      <c r="D1108" s="35" t="s">
        <v>308</v>
      </c>
      <c r="E1108" s="64" t="s">
        <v>914</v>
      </c>
      <c r="F1108" s="64"/>
      <c r="G1108" s="37" t="s">
        <v>107</v>
      </c>
      <c r="H1108" s="38">
        <v>1</v>
      </c>
      <c r="I1108" s="39">
        <v>918.22</v>
      </c>
      <c r="J1108" s="39">
        <v>918.22</v>
      </c>
    </row>
    <row r="1109" spans="1:10" ht="38.25" x14ac:dyDescent="0.2">
      <c r="A1109" s="40" t="s">
        <v>554</v>
      </c>
      <c r="B1109" s="41" t="s">
        <v>1129</v>
      </c>
      <c r="C1109" s="40" t="s">
        <v>12</v>
      </c>
      <c r="D1109" s="40" t="s">
        <v>1130</v>
      </c>
      <c r="E1109" s="62" t="s">
        <v>879</v>
      </c>
      <c r="F1109" s="62"/>
      <c r="G1109" s="42" t="s">
        <v>880</v>
      </c>
      <c r="H1109" s="43">
        <v>4.6399999999999997E-2</v>
      </c>
      <c r="I1109" s="44">
        <v>253.02</v>
      </c>
      <c r="J1109" s="44">
        <v>11.74</v>
      </c>
    </row>
    <row r="1110" spans="1:10" ht="51" x14ac:dyDescent="0.2">
      <c r="A1110" s="40" t="s">
        <v>554</v>
      </c>
      <c r="B1110" s="41" t="s">
        <v>1131</v>
      </c>
      <c r="C1110" s="40" t="s">
        <v>12</v>
      </c>
      <c r="D1110" s="40" t="s">
        <v>1132</v>
      </c>
      <c r="E1110" s="62" t="s">
        <v>879</v>
      </c>
      <c r="F1110" s="62"/>
      <c r="G1110" s="42" t="s">
        <v>880</v>
      </c>
      <c r="H1110" s="43">
        <v>4.6399999999999997E-2</v>
      </c>
      <c r="I1110" s="44">
        <v>177.73</v>
      </c>
      <c r="J1110" s="44">
        <v>8.24</v>
      </c>
    </row>
    <row r="1111" spans="1:10" ht="38.25" x14ac:dyDescent="0.2">
      <c r="A1111" s="40" t="s">
        <v>554</v>
      </c>
      <c r="B1111" s="41" t="s">
        <v>1133</v>
      </c>
      <c r="C1111" s="40" t="s">
        <v>12</v>
      </c>
      <c r="D1111" s="40" t="s">
        <v>1134</v>
      </c>
      <c r="E1111" s="62" t="s">
        <v>879</v>
      </c>
      <c r="F1111" s="62"/>
      <c r="G1111" s="42" t="s">
        <v>880</v>
      </c>
      <c r="H1111" s="43">
        <v>8.0500000000000002E-2</v>
      </c>
      <c r="I1111" s="44">
        <v>137.26</v>
      </c>
      <c r="J1111" s="44">
        <v>11.04</v>
      </c>
    </row>
    <row r="1112" spans="1:10" ht="25.5" x14ac:dyDescent="0.2">
      <c r="A1112" s="40" t="s">
        <v>554</v>
      </c>
      <c r="B1112" s="41" t="s">
        <v>1135</v>
      </c>
      <c r="C1112" s="40" t="s">
        <v>12</v>
      </c>
      <c r="D1112" s="40" t="s">
        <v>1136</v>
      </c>
      <c r="E1112" s="62" t="s">
        <v>879</v>
      </c>
      <c r="F1112" s="62"/>
      <c r="G1112" s="42" t="s">
        <v>880</v>
      </c>
      <c r="H1112" s="43">
        <v>3.4099999999999998E-2</v>
      </c>
      <c r="I1112" s="44">
        <v>82.66</v>
      </c>
      <c r="J1112" s="44">
        <v>2.81</v>
      </c>
    </row>
    <row r="1113" spans="1:10" ht="38.25" x14ac:dyDescent="0.2">
      <c r="A1113" s="40" t="s">
        <v>554</v>
      </c>
      <c r="B1113" s="41" t="s">
        <v>1137</v>
      </c>
      <c r="C1113" s="40" t="s">
        <v>12</v>
      </c>
      <c r="D1113" s="40" t="s">
        <v>1138</v>
      </c>
      <c r="E1113" s="62" t="s">
        <v>879</v>
      </c>
      <c r="F1113" s="62"/>
      <c r="G1113" s="42" t="s">
        <v>880</v>
      </c>
      <c r="H1113" s="43">
        <v>4.19E-2</v>
      </c>
      <c r="I1113" s="44">
        <v>135.81</v>
      </c>
      <c r="J1113" s="44">
        <v>5.69</v>
      </c>
    </row>
    <row r="1114" spans="1:10" ht="38.25" x14ac:dyDescent="0.2">
      <c r="A1114" s="40" t="s">
        <v>554</v>
      </c>
      <c r="B1114" s="41" t="s">
        <v>1139</v>
      </c>
      <c r="C1114" s="40" t="s">
        <v>12</v>
      </c>
      <c r="D1114" s="40" t="s">
        <v>1140</v>
      </c>
      <c r="E1114" s="62" t="s">
        <v>879</v>
      </c>
      <c r="F1114" s="62"/>
      <c r="G1114" s="42" t="s">
        <v>893</v>
      </c>
      <c r="H1114" s="43">
        <v>9.4899999999999998E-2</v>
      </c>
      <c r="I1114" s="44">
        <v>104.51</v>
      </c>
      <c r="J1114" s="44">
        <v>9.91</v>
      </c>
    </row>
    <row r="1115" spans="1:10" ht="38.25" x14ac:dyDescent="0.2">
      <c r="A1115" s="40" t="s">
        <v>554</v>
      </c>
      <c r="B1115" s="41" t="s">
        <v>1141</v>
      </c>
      <c r="C1115" s="40" t="s">
        <v>12</v>
      </c>
      <c r="D1115" s="40" t="s">
        <v>1142</v>
      </c>
      <c r="E1115" s="62" t="s">
        <v>879</v>
      </c>
      <c r="F1115" s="62"/>
      <c r="G1115" s="42" t="s">
        <v>893</v>
      </c>
      <c r="H1115" s="43">
        <v>6.0699999999999997E-2</v>
      </c>
      <c r="I1115" s="44">
        <v>47.13</v>
      </c>
      <c r="J1115" s="44">
        <v>2.86</v>
      </c>
    </row>
    <row r="1116" spans="1:10" ht="25.5" x14ac:dyDescent="0.2">
      <c r="A1116" s="40" t="s">
        <v>554</v>
      </c>
      <c r="B1116" s="41" t="s">
        <v>1143</v>
      </c>
      <c r="C1116" s="40" t="s">
        <v>12</v>
      </c>
      <c r="D1116" s="40" t="s">
        <v>1144</v>
      </c>
      <c r="E1116" s="62" t="s">
        <v>879</v>
      </c>
      <c r="F1116" s="62"/>
      <c r="G1116" s="42" t="s">
        <v>893</v>
      </c>
      <c r="H1116" s="43">
        <v>0.1071</v>
      </c>
      <c r="I1116" s="44">
        <v>31.14</v>
      </c>
      <c r="J1116" s="44">
        <v>3.33</v>
      </c>
    </row>
    <row r="1117" spans="1:10" ht="38.25" x14ac:dyDescent="0.2">
      <c r="A1117" s="40" t="s">
        <v>554</v>
      </c>
      <c r="B1117" s="41" t="s">
        <v>1145</v>
      </c>
      <c r="C1117" s="40" t="s">
        <v>12</v>
      </c>
      <c r="D1117" s="40" t="s">
        <v>1146</v>
      </c>
      <c r="E1117" s="62" t="s">
        <v>879</v>
      </c>
      <c r="F1117" s="62"/>
      <c r="G1117" s="42" t="s">
        <v>893</v>
      </c>
      <c r="H1117" s="43">
        <v>0.24060000000000001</v>
      </c>
      <c r="I1117" s="44">
        <v>50.17</v>
      </c>
      <c r="J1117" s="44">
        <v>12.07</v>
      </c>
    </row>
    <row r="1118" spans="1:10" ht="14.25" x14ac:dyDescent="0.2">
      <c r="A1118" s="40" t="s">
        <v>554</v>
      </c>
      <c r="B1118" s="41" t="s">
        <v>1147</v>
      </c>
      <c r="C1118" s="40" t="s">
        <v>12</v>
      </c>
      <c r="D1118" s="40" t="s">
        <v>1148</v>
      </c>
      <c r="E1118" s="62" t="s">
        <v>553</v>
      </c>
      <c r="F1118" s="62"/>
      <c r="G1118" s="42" t="s">
        <v>624</v>
      </c>
      <c r="H1118" s="43">
        <v>1.1301000000000001</v>
      </c>
      <c r="I1118" s="44">
        <v>17.899999999999999</v>
      </c>
      <c r="J1118" s="44">
        <v>20.22</v>
      </c>
    </row>
    <row r="1119" spans="1:10" ht="38.25" x14ac:dyDescent="0.2">
      <c r="A1119" s="45" t="s">
        <v>557</v>
      </c>
      <c r="B1119" s="46" t="s">
        <v>1149</v>
      </c>
      <c r="C1119" s="45" t="s">
        <v>12</v>
      </c>
      <c r="D1119" s="45" t="s">
        <v>1150</v>
      </c>
      <c r="E1119" s="63" t="s">
        <v>560</v>
      </c>
      <c r="F1119" s="63"/>
      <c r="G1119" s="47" t="s">
        <v>1151</v>
      </c>
      <c r="H1119" s="48">
        <v>2.5548000000000002</v>
      </c>
      <c r="I1119" s="49">
        <v>325</v>
      </c>
      <c r="J1119" s="49">
        <v>830.31</v>
      </c>
    </row>
    <row r="1120" spans="1:10" ht="14.25" x14ac:dyDescent="0.2">
      <c r="A1120" s="50"/>
      <c r="B1120" s="50"/>
      <c r="C1120" s="50"/>
      <c r="D1120" s="50"/>
      <c r="E1120" s="50" t="s">
        <v>575</v>
      </c>
      <c r="F1120" s="51">
        <v>26.7</v>
      </c>
      <c r="G1120" s="50" t="s">
        <v>576</v>
      </c>
      <c r="H1120" s="51">
        <v>0</v>
      </c>
      <c r="I1120" s="50" t="s">
        <v>577</v>
      </c>
      <c r="J1120" s="51">
        <v>26.7</v>
      </c>
    </row>
    <row r="1121" spans="1:10" ht="25.5" x14ac:dyDescent="0.2">
      <c r="A1121" s="50"/>
      <c r="B1121" s="50"/>
      <c r="C1121" s="50"/>
      <c r="D1121" s="50"/>
      <c r="E1121" s="50" t="s">
        <v>578</v>
      </c>
      <c r="F1121" s="51">
        <v>0</v>
      </c>
      <c r="G1121" s="50"/>
      <c r="H1121" s="61" t="s">
        <v>579</v>
      </c>
      <c r="I1121" s="61"/>
      <c r="J1121" s="51">
        <v>918.22</v>
      </c>
    </row>
    <row r="1122" spans="1:10" ht="14.25" x14ac:dyDescent="0.2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</row>
    <row r="1123" spans="1:10" ht="15" x14ac:dyDescent="0.2">
      <c r="A1123" s="32" t="s">
        <v>309</v>
      </c>
      <c r="B1123" s="33" t="s">
        <v>1</v>
      </c>
      <c r="C1123" s="32" t="s">
        <v>2</v>
      </c>
      <c r="D1123" s="32" t="s">
        <v>3</v>
      </c>
      <c r="E1123" s="60" t="s">
        <v>551</v>
      </c>
      <c r="F1123" s="60"/>
      <c r="G1123" s="34" t="s">
        <v>4</v>
      </c>
      <c r="H1123" s="33" t="s">
        <v>5</v>
      </c>
      <c r="I1123" s="33" t="s">
        <v>6</v>
      </c>
      <c r="J1123" s="33" t="s">
        <v>7</v>
      </c>
    </row>
    <row r="1124" spans="1:10" ht="14.25" x14ac:dyDescent="0.2">
      <c r="A1124" s="35" t="s">
        <v>552</v>
      </c>
      <c r="B1124" s="36" t="s">
        <v>310</v>
      </c>
      <c r="C1124" s="35" t="s">
        <v>12</v>
      </c>
      <c r="D1124" s="35" t="s">
        <v>311</v>
      </c>
      <c r="E1124" s="64" t="s">
        <v>914</v>
      </c>
      <c r="F1124" s="64"/>
      <c r="G1124" s="37" t="s">
        <v>47</v>
      </c>
      <c r="H1124" s="38">
        <v>1</v>
      </c>
      <c r="I1124" s="39">
        <v>6.7</v>
      </c>
      <c r="J1124" s="39">
        <v>6.7</v>
      </c>
    </row>
    <row r="1125" spans="1:10" ht="25.5" x14ac:dyDescent="0.2">
      <c r="A1125" s="40" t="s">
        <v>554</v>
      </c>
      <c r="B1125" s="41" t="s">
        <v>1152</v>
      </c>
      <c r="C1125" s="40" t="s">
        <v>12</v>
      </c>
      <c r="D1125" s="40" t="s">
        <v>1153</v>
      </c>
      <c r="E1125" s="62" t="s">
        <v>879</v>
      </c>
      <c r="F1125" s="62"/>
      <c r="G1125" s="42" t="s">
        <v>880</v>
      </c>
      <c r="H1125" s="43">
        <v>1.6999999999999999E-3</v>
      </c>
      <c r="I1125" s="44">
        <v>4.91</v>
      </c>
      <c r="J1125" s="44">
        <v>0</v>
      </c>
    </row>
    <row r="1126" spans="1:10" ht="51" x14ac:dyDescent="0.2">
      <c r="A1126" s="40" t="s">
        <v>554</v>
      </c>
      <c r="B1126" s="41" t="s">
        <v>1110</v>
      </c>
      <c r="C1126" s="40" t="s">
        <v>12</v>
      </c>
      <c r="D1126" s="40" t="s">
        <v>1111</v>
      </c>
      <c r="E1126" s="62" t="s">
        <v>879</v>
      </c>
      <c r="F1126" s="62"/>
      <c r="G1126" s="42" t="s">
        <v>880</v>
      </c>
      <c r="H1126" s="43">
        <v>1E-3</v>
      </c>
      <c r="I1126" s="44">
        <v>178.38</v>
      </c>
      <c r="J1126" s="44">
        <v>0.17</v>
      </c>
    </row>
    <row r="1127" spans="1:10" ht="25.5" x14ac:dyDescent="0.2">
      <c r="A1127" s="40" t="s">
        <v>554</v>
      </c>
      <c r="B1127" s="41" t="s">
        <v>1154</v>
      </c>
      <c r="C1127" s="40" t="s">
        <v>12</v>
      </c>
      <c r="D1127" s="40" t="s">
        <v>1155</v>
      </c>
      <c r="E1127" s="62" t="s">
        <v>879</v>
      </c>
      <c r="F1127" s="62"/>
      <c r="G1127" s="42" t="s">
        <v>880</v>
      </c>
      <c r="H1127" s="43">
        <v>1.6999999999999999E-3</v>
      </c>
      <c r="I1127" s="44">
        <v>78.260000000000005</v>
      </c>
      <c r="J1127" s="44">
        <v>0.13</v>
      </c>
    </row>
    <row r="1128" spans="1:10" ht="25.5" x14ac:dyDescent="0.2">
      <c r="A1128" s="40" t="s">
        <v>554</v>
      </c>
      <c r="B1128" s="41" t="s">
        <v>1156</v>
      </c>
      <c r="C1128" s="40" t="s">
        <v>12</v>
      </c>
      <c r="D1128" s="40" t="s">
        <v>1157</v>
      </c>
      <c r="E1128" s="62" t="s">
        <v>879</v>
      </c>
      <c r="F1128" s="62"/>
      <c r="G1128" s="42" t="s">
        <v>893</v>
      </c>
      <c r="H1128" s="43">
        <v>1.4E-3</v>
      </c>
      <c r="I1128" s="44">
        <v>28.78</v>
      </c>
      <c r="J1128" s="44">
        <v>0.04</v>
      </c>
    </row>
    <row r="1129" spans="1:10" ht="51" x14ac:dyDescent="0.2">
      <c r="A1129" s="40" t="s">
        <v>554</v>
      </c>
      <c r="B1129" s="41" t="s">
        <v>1158</v>
      </c>
      <c r="C1129" s="40" t="s">
        <v>12</v>
      </c>
      <c r="D1129" s="40" t="s">
        <v>1159</v>
      </c>
      <c r="E1129" s="62" t="s">
        <v>879</v>
      </c>
      <c r="F1129" s="62"/>
      <c r="G1129" s="42" t="s">
        <v>893</v>
      </c>
      <c r="H1129" s="43">
        <v>1E-3</v>
      </c>
      <c r="I1129" s="44">
        <v>39.83</v>
      </c>
      <c r="J1129" s="44">
        <v>0.03</v>
      </c>
    </row>
    <row r="1130" spans="1:10" ht="14.25" x14ac:dyDescent="0.2">
      <c r="A1130" s="40" t="s">
        <v>554</v>
      </c>
      <c r="B1130" s="41" t="s">
        <v>625</v>
      </c>
      <c r="C1130" s="40" t="s">
        <v>12</v>
      </c>
      <c r="D1130" s="40" t="s">
        <v>626</v>
      </c>
      <c r="E1130" s="62" t="s">
        <v>553</v>
      </c>
      <c r="F1130" s="62"/>
      <c r="G1130" s="42" t="s">
        <v>624</v>
      </c>
      <c r="H1130" s="43">
        <v>2E-3</v>
      </c>
      <c r="I1130" s="44">
        <v>14.4</v>
      </c>
      <c r="J1130" s="44">
        <v>0.02</v>
      </c>
    </row>
    <row r="1131" spans="1:10" ht="25.5" x14ac:dyDescent="0.2">
      <c r="A1131" s="45" t="s">
        <v>557</v>
      </c>
      <c r="B1131" s="46" t="s">
        <v>1160</v>
      </c>
      <c r="C1131" s="45" t="s">
        <v>12</v>
      </c>
      <c r="D1131" s="45" t="s">
        <v>1161</v>
      </c>
      <c r="E1131" s="63" t="s">
        <v>560</v>
      </c>
      <c r="F1131" s="63"/>
      <c r="G1131" s="47" t="s">
        <v>148</v>
      </c>
      <c r="H1131" s="48">
        <v>1.2</v>
      </c>
      <c r="I1131" s="49">
        <v>5.26</v>
      </c>
      <c r="J1131" s="49">
        <v>6.31</v>
      </c>
    </row>
    <row r="1132" spans="1:10" ht="14.25" x14ac:dyDescent="0.2">
      <c r="A1132" s="50"/>
      <c r="B1132" s="50"/>
      <c r="C1132" s="50"/>
      <c r="D1132" s="50"/>
      <c r="E1132" s="50" t="s">
        <v>575</v>
      </c>
      <c r="F1132" s="51">
        <v>7.0000000000000007E-2</v>
      </c>
      <c r="G1132" s="50" t="s">
        <v>576</v>
      </c>
      <c r="H1132" s="51">
        <v>0</v>
      </c>
      <c r="I1132" s="50" t="s">
        <v>577</v>
      </c>
      <c r="J1132" s="51">
        <v>7.0000000000000007E-2</v>
      </c>
    </row>
    <row r="1133" spans="1:10" ht="25.5" x14ac:dyDescent="0.2">
      <c r="A1133" s="50"/>
      <c r="B1133" s="50"/>
      <c r="C1133" s="50"/>
      <c r="D1133" s="50"/>
      <c r="E1133" s="50" t="s">
        <v>578</v>
      </c>
      <c r="F1133" s="51">
        <v>0</v>
      </c>
      <c r="G1133" s="50"/>
      <c r="H1133" s="61" t="s">
        <v>579</v>
      </c>
      <c r="I1133" s="61"/>
      <c r="J1133" s="51">
        <v>6.7</v>
      </c>
    </row>
    <row r="1134" spans="1:10" ht="14.25" x14ac:dyDescent="0.2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</row>
    <row r="1135" spans="1:10" ht="15" x14ac:dyDescent="0.2">
      <c r="A1135" s="32" t="s">
        <v>314</v>
      </c>
      <c r="B1135" s="33" t="s">
        <v>1</v>
      </c>
      <c r="C1135" s="32" t="s">
        <v>2</v>
      </c>
      <c r="D1135" s="32" t="s">
        <v>3</v>
      </c>
      <c r="E1135" s="60" t="s">
        <v>551</v>
      </c>
      <c r="F1135" s="60"/>
      <c r="G1135" s="34" t="s">
        <v>4</v>
      </c>
      <c r="H1135" s="33" t="s">
        <v>5</v>
      </c>
      <c r="I1135" s="33" t="s">
        <v>6</v>
      </c>
      <c r="J1135" s="33" t="s">
        <v>7</v>
      </c>
    </row>
    <row r="1136" spans="1:10" ht="25.5" x14ac:dyDescent="0.2">
      <c r="A1136" s="35" t="s">
        <v>552</v>
      </c>
      <c r="B1136" s="36" t="s">
        <v>315</v>
      </c>
      <c r="C1136" s="35" t="s">
        <v>12</v>
      </c>
      <c r="D1136" s="35" t="s">
        <v>316</v>
      </c>
      <c r="E1136" s="64" t="s">
        <v>914</v>
      </c>
      <c r="F1136" s="64"/>
      <c r="G1136" s="37" t="s">
        <v>47</v>
      </c>
      <c r="H1136" s="38">
        <v>1</v>
      </c>
      <c r="I1136" s="39">
        <v>11.78</v>
      </c>
      <c r="J1136" s="39">
        <v>11.78</v>
      </c>
    </row>
    <row r="1137" spans="1:10" ht="51" x14ac:dyDescent="0.2">
      <c r="A1137" s="40" t="s">
        <v>554</v>
      </c>
      <c r="B1137" s="41" t="s">
        <v>1162</v>
      </c>
      <c r="C1137" s="40" t="s">
        <v>12</v>
      </c>
      <c r="D1137" s="40" t="s">
        <v>1163</v>
      </c>
      <c r="E1137" s="62" t="s">
        <v>879</v>
      </c>
      <c r="F1137" s="62"/>
      <c r="G1137" s="42" t="s">
        <v>880</v>
      </c>
      <c r="H1137" s="43">
        <v>3.333E-3</v>
      </c>
      <c r="I1137" s="44">
        <v>139.19999999999999</v>
      </c>
      <c r="J1137" s="44">
        <v>0.46</v>
      </c>
    </row>
    <row r="1138" spans="1:10" ht="25.5" x14ac:dyDescent="0.2">
      <c r="A1138" s="40" t="s">
        <v>554</v>
      </c>
      <c r="B1138" s="41" t="s">
        <v>1164</v>
      </c>
      <c r="C1138" s="40" t="s">
        <v>12</v>
      </c>
      <c r="D1138" s="40" t="s">
        <v>1165</v>
      </c>
      <c r="E1138" s="62" t="s">
        <v>879</v>
      </c>
      <c r="F1138" s="62"/>
      <c r="G1138" s="42" t="s">
        <v>880</v>
      </c>
      <c r="H1138" s="43">
        <v>3.333E-3</v>
      </c>
      <c r="I1138" s="44">
        <v>107.57</v>
      </c>
      <c r="J1138" s="44">
        <v>0.35</v>
      </c>
    </row>
    <row r="1139" spans="1:10" ht="14.25" x14ac:dyDescent="0.2">
      <c r="A1139" s="40" t="s">
        <v>554</v>
      </c>
      <c r="B1139" s="41" t="s">
        <v>625</v>
      </c>
      <c r="C1139" s="40" t="s">
        <v>12</v>
      </c>
      <c r="D1139" s="40" t="s">
        <v>626</v>
      </c>
      <c r="E1139" s="62" t="s">
        <v>553</v>
      </c>
      <c r="F1139" s="62"/>
      <c r="G1139" s="42" t="s">
        <v>624</v>
      </c>
      <c r="H1139" s="43">
        <v>3.3329999999999999E-2</v>
      </c>
      <c r="I1139" s="44">
        <v>14.4</v>
      </c>
      <c r="J1139" s="44">
        <v>0.47</v>
      </c>
    </row>
    <row r="1140" spans="1:10" ht="25.5" x14ac:dyDescent="0.2">
      <c r="A1140" s="45" t="s">
        <v>557</v>
      </c>
      <c r="B1140" s="46" t="s">
        <v>1166</v>
      </c>
      <c r="C1140" s="45" t="s">
        <v>12</v>
      </c>
      <c r="D1140" s="45" t="s">
        <v>1167</v>
      </c>
      <c r="E1140" s="63" t="s">
        <v>560</v>
      </c>
      <c r="F1140" s="63"/>
      <c r="G1140" s="47" t="s">
        <v>148</v>
      </c>
      <c r="H1140" s="48">
        <v>0.4</v>
      </c>
      <c r="I1140" s="49">
        <v>9.99</v>
      </c>
      <c r="J1140" s="49">
        <v>3.99</v>
      </c>
    </row>
    <row r="1141" spans="1:10" ht="14.25" x14ac:dyDescent="0.2">
      <c r="A1141" s="45" t="s">
        <v>557</v>
      </c>
      <c r="B1141" s="46" t="s">
        <v>1168</v>
      </c>
      <c r="C1141" s="45" t="s">
        <v>12</v>
      </c>
      <c r="D1141" s="45" t="s">
        <v>1169</v>
      </c>
      <c r="E1141" s="63" t="s">
        <v>560</v>
      </c>
      <c r="F1141" s="63"/>
      <c r="G1141" s="47" t="s">
        <v>684</v>
      </c>
      <c r="H1141" s="48">
        <v>0.13</v>
      </c>
      <c r="I1141" s="49">
        <v>10.85</v>
      </c>
      <c r="J1141" s="49">
        <v>1.41</v>
      </c>
    </row>
    <row r="1142" spans="1:10" ht="25.5" x14ac:dyDescent="0.2">
      <c r="A1142" s="45" t="s">
        <v>557</v>
      </c>
      <c r="B1142" s="46" t="s">
        <v>1170</v>
      </c>
      <c r="C1142" s="45" t="s">
        <v>12</v>
      </c>
      <c r="D1142" s="45" t="s">
        <v>1171</v>
      </c>
      <c r="E1142" s="63" t="s">
        <v>560</v>
      </c>
      <c r="F1142" s="63"/>
      <c r="G1142" s="47" t="s">
        <v>684</v>
      </c>
      <c r="H1142" s="48">
        <v>0.6</v>
      </c>
      <c r="I1142" s="49">
        <v>7.94</v>
      </c>
      <c r="J1142" s="49">
        <v>4.76</v>
      </c>
    </row>
    <row r="1143" spans="1:10" ht="14.25" x14ac:dyDescent="0.2">
      <c r="A1143" s="45" t="s">
        <v>557</v>
      </c>
      <c r="B1143" s="46" t="s">
        <v>1172</v>
      </c>
      <c r="C1143" s="45" t="s">
        <v>12</v>
      </c>
      <c r="D1143" s="45" t="s">
        <v>1173</v>
      </c>
      <c r="E1143" s="63" t="s">
        <v>560</v>
      </c>
      <c r="F1143" s="63"/>
      <c r="G1143" s="47" t="s">
        <v>684</v>
      </c>
      <c r="H1143" s="48">
        <v>0.03</v>
      </c>
      <c r="I1143" s="49">
        <v>11.6</v>
      </c>
      <c r="J1143" s="49">
        <v>0.34</v>
      </c>
    </row>
    <row r="1144" spans="1:10" ht="14.25" x14ac:dyDescent="0.2">
      <c r="A1144" s="50"/>
      <c r="B1144" s="50"/>
      <c r="C1144" s="50"/>
      <c r="D1144" s="50"/>
      <c r="E1144" s="50" t="s">
        <v>575</v>
      </c>
      <c r="F1144" s="51">
        <v>0.41</v>
      </c>
      <c r="G1144" s="50" t="s">
        <v>576</v>
      </c>
      <c r="H1144" s="51">
        <v>0</v>
      </c>
      <c r="I1144" s="50" t="s">
        <v>577</v>
      </c>
      <c r="J1144" s="51">
        <v>0.41</v>
      </c>
    </row>
    <row r="1145" spans="1:10" ht="25.5" x14ac:dyDescent="0.2">
      <c r="A1145" s="50"/>
      <c r="B1145" s="50"/>
      <c r="C1145" s="50"/>
      <c r="D1145" s="50"/>
      <c r="E1145" s="50" t="s">
        <v>578</v>
      </c>
      <c r="F1145" s="51">
        <v>0</v>
      </c>
      <c r="G1145" s="50"/>
      <c r="H1145" s="61" t="s">
        <v>579</v>
      </c>
      <c r="I1145" s="61"/>
      <c r="J1145" s="51">
        <v>11.78</v>
      </c>
    </row>
    <row r="1146" spans="1:10" ht="14.25" x14ac:dyDescent="0.2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</row>
    <row r="1147" spans="1:10" ht="15" x14ac:dyDescent="0.2">
      <c r="A1147" s="32" t="s">
        <v>319</v>
      </c>
      <c r="B1147" s="33" t="s">
        <v>1</v>
      </c>
      <c r="C1147" s="32" t="s">
        <v>2</v>
      </c>
      <c r="D1147" s="32" t="s">
        <v>3</v>
      </c>
      <c r="E1147" s="60" t="s">
        <v>551</v>
      </c>
      <c r="F1147" s="60"/>
      <c r="G1147" s="34" t="s">
        <v>4</v>
      </c>
      <c r="H1147" s="33" t="s">
        <v>5</v>
      </c>
      <c r="I1147" s="33" t="s">
        <v>6</v>
      </c>
      <c r="J1147" s="33" t="s">
        <v>7</v>
      </c>
    </row>
    <row r="1148" spans="1:10" ht="25.5" x14ac:dyDescent="0.2">
      <c r="A1148" s="35" t="s">
        <v>552</v>
      </c>
      <c r="B1148" s="36" t="s">
        <v>320</v>
      </c>
      <c r="C1148" s="35" t="s">
        <v>12</v>
      </c>
      <c r="D1148" s="35" t="s">
        <v>321</v>
      </c>
      <c r="E1148" s="64" t="s">
        <v>621</v>
      </c>
      <c r="F1148" s="64"/>
      <c r="G1148" s="37" t="s">
        <v>38</v>
      </c>
      <c r="H1148" s="38">
        <v>1</v>
      </c>
      <c r="I1148" s="39">
        <v>868.08</v>
      </c>
      <c r="J1148" s="39">
        <v>868.08</v>
      </c>
    </row>
    <row r="1149" spans="1:10" ht="14.25" x14ac:dyDescent="0.2">
      <c r="A1149" s="40" t="s">
        <v>554</v>
      </c>
      <c r="B1149" s="41" t="s">
        <v>622</v>
      </c>
      <c r="C1149" s="40" t="s">
        <v>12</v>
      </c>
      <c r="D1149" s="40" t="s">
        <v>623</v>
      </c>
      <c r="E1149" s="62" t="s">
        <v>553</v>
      </c>
      <c r="F1149" s="62"/>
      <c r="G1149" s="42" t="s">
        <v>624</v>
      </c>
      <c r="H1149" s="43">
        <v>8</v>
      </c>
      <c r="I1149" s="44">
        <v>20.9</v>
      </c>
      <c r="J1149" s="44">
        <v>167.2</v>
      </c>
    </row>
    <row r="1150" spans="1:10" ht="25.5" x14ac:dyDescent="0.2">
      <c r="A1150" s="45" t="s">
        <v>557</v>
      </c>
      <c r="B1150" s="46" t="s">
        <v>1174</v>
      </c>
      <c r="C1150" s="45" t="s">
        <v>12</v>
      </c>
      <c r="D1150" s="45" t="s">
        <v>1175</v>
      </c>
      <c r="E1150" s="63" t="s">
        <v>560</v>
      </c>
      <c r="F1150" s="63"/>
      <c r="G1150" s="47" t="s">
        <v>38</v>
      </c>
      <c r="H1150" s="48">
        <v>4</v>
      </c>
      <c r="I1150" s="49">
        <v>175.22</v>
      </c>
      <c r="J1150" s="49">
        <v>700.88</v>
      </c>
    </row>
    <row r="1151" spans="1:10" ht="14.25" x14ac:dyDescent="0.2">
      <c r="A1151" s="50"/>
      <c r="B1151" s="50"/>
      <c r="C1151" s="50"/>
      <c r="D1151" s="50"/>
      <c r="E1151" s="50" t="s">
        <v>575</v>
      </c>
      <c r="F1151" s="51">
        <v>123.04</v>
      </c>
      <c r="G1151" s="50" t="s">
        <v>576</v>
      </c>
      <c r="H1151" s="51">
        <v>0</v>
      </c>
      <c r="I1151" s="50" t="s">
        <v>577</v>
      </c>
      <c r="J1151" s="51">
        <v>123.04</v>
      </c>
    </row>
    <row r="1152" spans="1:10" ht="25.5" x14ac:dyDescent="0.2">
      <c r="A1152" s="50"/>
      <c r="B1152" s="50"/>
      <c r="C1152" s="50"/>
      <c r="D1152" s="50"/>
      <c r="E1152" s="50" t="s">
        <v>578</v>
      </c>
      <c r="F1152" s="51">
        <v>0</v>
      </c>
      <c r="G1152" s="50"/>
      <c r="H1152" s="61" t="s">
        <v>579</v>
      </c>
      <c r="I1152" s="61"/>
      <c r="J1152" s="51">
        <v>868.08</v>
      </c>
    </row>
    <row r="1153" spans="1:10" ht="14.25" x14ac:dyDescent="0.2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</row>
    <row r="1154" spans="1:10" ht="15" x14ac:dyDescent="0.2">
      <c r="A1154" s="32" t="s">
        <v>322</v>
      </c>
      <c r="B1154" s="33" t="s">
        <v>1</v>
      </c>
      <c r="C1154" s="32" t="s">
        <v>2</v>
      </c>
      <c r="D1154" s="32" t="s">
        <v>3</v>
      </c>
      <c r="E1154" s="60" t="s">
        <v>551</v>
      </c>
      <c r="F1154" s="60"/>
      <c r="G1154" s="34" t="s">
        <v>4</v>
      </c>
      <c r="H1154" s="33" t="s">
        <v>5</v>
      </c>
      <c r="I1154" s="33" t="s">
        <v>6</v>
      </c>
      <c r="J1154" s="33" t="s">
        <v>7</v>
      </c>
    </row>
    <row r="1155" spans="1:10" ht="25.5" x14ac:dyDescent="0.2">
      <c r="A1155" s="35" t="s">
        <v>552</v>
      </c>
      <c r="B1155" s="36" t="s">
        <v>140</v>
      </c>
      <c r="C1155" s="35" t="s">
        <v>12</v>
      </c>
      <c r="D1155" s="35" t="s">
        <v>141</v>
      </c>
      <c r="E1155" s="64" t="s">
        <v>759</v>
      </c>
      <c r="F1155" s="64"/>
      <c r="G1155" s="37" t="s">
        <v>107</v>
      </c>
      <c r="H1155" s="38">
        <v>1</v>
      </c>
      <c r="I1155" s="39">
        <v>144</v>
      </c>
      <c r="J1155" s="39">
        <v>144</v>
      </c>
    </row>
    <row r="1156" spans="1:10" ht="14.25" x14ac:dyDescent="0.2">
      <c r="A1156" s="40" t="s">
        <v>554</v>
      </c>
      <c r="B1156" s="41" t="s">
        <v>625</v>
      </c>
      <c r="C1156" s="40" t="s">
        <v>12</v>
      </c>
      <c r="D1156" s="40" t="s">
        <v>626</v>
      </c>
      <c r="E1156" s="62" t="s">
        <v>553</v>
      </c>
      <c r="F1156" s="62"/>
      <c r="G1156" s="42" t="s">
        <v>624</v>
      </c>
      <c r="H1156" s="43">
        <v>10</v>
      </c>
      <c r="I1156" s="44">
        <v>14.4</v>
      </c>
      <c r="J1156" s="44">
        <v>144</v>
      </c>
    </row>
    <row r="1157" spans="1:10" ht="14.25" x14ac:dyDescent="0.2">
      <c r="A1157" s="50"/>
      <c r="B1157" s="50"/>
      <c r="C1157" s="50"/>
      <c r="D1157" s="50"/>
      <c r="E1157" s="50" t="s">
        <v>575</v>
      </c>
      <c r="F1157" s="51">
        <v>90.1</v>
      </c>
      <c r="G1157" s="50" t="s">
        <v>576</v>
      </c>
      <c r="H1157" s="51">
        <v>0</v>
      </c>
      <c r="I1157" s="50" t="s">
        <v>577</v>
      </c>
      <c r="J1157" s="51">
        <v>90.1</v>
      </c>
    </row>
    <row r="1158" spans="1:10" ht="25.5" x14ac:dyDescent="0.2">
      <c r="A1158" s="50"/>
      <c r="B1158" s="50"/>
      <c r="C1158" s="50"/>
      <c r="D1158" s="50"/>
      <c r="E1158" s="50" t="s">
        <v>578</v>
      </c>
      <c r="F1158" s="51">
        <v>0</v>
      </c>
      <c r="G1158" s="50"/>
      <c r="H1158" s="61" t="s">
        <v>579</v>
      </c>
      <c r="I1158" s="61"/>
      <c r="J1158" s="51">
        <v>144</v>
      </c>
    </row>
    <row r="1159" spans="1:10" ht="14.25" x14ac:dyDescent="0.2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</row>
    <row r="1160" spans="1:10" ht="15" x14ac:dyDescent="0.2">
      <c r="A1160" s="32" t="s">
        <v>323</v>
      </c>
      <c r="B1160" s="33" t="s">
        <v>1</v>
      </c>
      <c r="C1160" s="32" t="s">
        <v>2</v>
      </c>
      <c r="D1160" s="32" t="s">
        <v>3</v>
      </c>
      <c r="E1160" s="60" t="s">
        <v>551</v>
      </c>
      <c r="F1160" s="60"/>
      <c r="G1160" s="34" t="s">
        <v>4</v>
      </c>
      <c r="H1160" s="33" t="s">
        <v>5</v>
      </c>
      <c r="I1160" s="33" t="s">
        <v>6</v>
      </c>
      <c r="J1160" s="33" t="s">
        <v>7</v>
      </c>
    </row>
    <row r="1161" spans="1:10" ht="25.5" x14ac:dyDescent="0.2">
      <c r="A1161" s="35" t="s">
        <v>552</v>
      </c>
      <c r="B1161" s="36" t="s">
        <v>150</v>
      </c>
      <c r="C1161" s="35" t="s">
        <v>12</v>
      </c>
      <c r="D1161" s="35" t="s">
        <v>151</v>
      </c>
      <c r="E1161" s="64" t="s">
        <v>664</v>
      </c>
      <c r="F1161" s="64"/>
      <c r="G1161" s="37" t="s">
        <v>107</v>
      </c>
      <c r="H1161" s="38">
        <v>1</v>
      </c>
      <c r="I1161" s="39">
        <v>146.13999999999999</v>
      </c>
      <c r="J1161" s="39">
        <v>146.13999999999999</v>
      </c>
    </row>
    <row r="1162" spans="1:10" ht="25.5" x14ac:dyDescent="0.2">
      <c r="A1162" s="40" t="s">
        <v>554</v>
      </c>
      <c r="B1162" s="41" t="s">
        <v>957</v>
      </c>
      <c r="C1162" s="40" t="s">
        <v>12</v>
      </c>
      <c r="D1162" s="40" t="s">
        <v>958</v>
      </c>
      <c r="E1162" s="62" t="s">
        <v>879</v>
      </c>
      <c r="F1162" s="62"/>
      <c r="G1162" s="42" t="s">
        <v>880</v>
      </c>
      <c r="H1162" s="43">
        <v>0.67200000000000004</v>
      </c>
      <c r="I1162" s="44">
        <v>1.6</v>
      </c>
      <c r="J1162" s="44">
        <v>1.07</v>
      </c>
    </row>
    <row r="1163" spans="1:10" ht="25.5" x14ac:dyDescent="0.2">
      <c r="A1163" s="40" t="s">
        <v>554</v>
      </c>
      <c r="B1163" s="41" t="s">
        <v>959</v>
      </c>
      <c r="C1163" s="40" t="s">
        <v>12</v>
      </c>
      <c r="D1163" s="40" t="s">
        <v>960</v>
      </c>
      <c r="E1163" s="62" t="s">
        <v>879</v>
      </c>
      <c r="F1163" s="62"/>
      <c r="G1163" s="42" t="s">
        <v>893</v>
      </c>
      <c r="H1163" s="43">
        <v>1.1739999999999999</v>
      </c>
      <c r="I1163" s="44">
        <v>0.28999999999999998</v>
      </c>
      <c r="J1163" s="44">
        <v>0.34</v>
      </c>
    </row>
    <row r="1164" spans="1:10" ht="14.25" x14ac:dyDescent="0.2">
      <c r="A1164" s="40" t="s">
        <v>554</v>
      </c>
      <c r="B1164" s="41" t="s">
        <v>665</v>
      </c>
      <c r="C1164" s="40" t="s">
        <v>12</v>
      </c>
      <c r="D1164" s="40" t="s">
        <v>666</v>
      </c>
      <c r="E1164" s="62" t="s">
        <v>553</v>
      </c>
      <c r="F1164" s="62"/>
      <c r="G1164" s="42" t="s">
        <v>624</v>
      </c>
      <c r="H1164" s="43">
        <v>1.8460000000000001</v>
      </c>
      <c r="I1164" s="44">
        <v>17.53</v>
      </c>
      <c r="J1164" s="44">
        <v>32.36</v>
      </c>
    </row>
    <row r="1165" spans="1:10" ht="14.25" x14ac:dyDescent="0.2">
      <c r="A1165" s="40" t="s">
        <v>554</v>
      </c>
      <c r="B1165" s="41" t="s">
        <v>900</v>
      </c>
      <c r="C1165" s="40" t="s">
        <v>12</v>
      </c>
      <c r="D1165" s="40" t="s">
        <v>901</v>
      </c>
      <c r="E1165" s="62" t="s">
        <v>553</v>
      </c>
      <c r="F1165" s="62"/>
      <c r="G1165" s="42" t="s">
        <v>624</v>
      </c>
      <c r="H1165" s="43">
        <v>1.8460000000000001</v>
      </c>
      <c r="I1165" s="44">
        <v>17.68</v>
      </c>
      <c r="J1165" s="44">
        <v>32.630000000000003</v>
      </c>
    </row>
    <row r="1166" spans="1:10" ht="14.25" x14ac:dyDescent="0.2">
      <c r="A1166" s="40" t="s">
        <v>554</v>
      </c>
      <c r="B1166" s="41" t="s">
        <v>625</v>
      </c>
      <c r="C1166" s="40" t="s">
        <v>12</v>
      </c>
      <c r="D1166" s="40" t="s">
        <v>626</v>
      </c>
      <c r="E1166" s="62" t="s">
        <v>553</v>
      </c>
      <c r="F1166" s="62"/>
      <c r="G1166" s="42" t="s">
        <v>624</v>
      </c>
      <c r="H1166" s="43">
        <v>5.5380000000000003</v>
      </c>
      <c r="I1166" s="44">
        <v>14.4</v>
      </c>
      <c r="J1166" s="44">
        <v>79.739999999999995</v>
      </c>
    </row>
    <row r="1167" spans="1:10" ht="14.25" x14ac:dyDescent="0.2">
      <c r="A1167" s="50"/>
      <c r="B1167" s="50"/>
      <c r="C1167" s="50"/>
      <c r="D1167" s="50"/>
      <c r="E1167" s="50" t="s">
        <v>575</v>
      </c>
      <c r="F1167" s="51">
        <v>94.72</v>
      </c>
      <c r="G1167" s="50" t="s">
        <v>576</v>
      </c>
      <c r="H1167" s="51">
        <v>0</v>
      </c>
      <c r="I1167" s="50" t="s">
        <v>577</v>
      </c>
      <c r="J1167" s="51">
        <v>94.72</v>
      </c>
    </row>
    <row r="1168" spans="1:10" ht="25.5" x14ac:dyDescent="0.2">
      <c r="A1168" s="50"/>
      <c r="B1168" s="50"/>
      <c r="C1168" s="50"/>
      <c r="D1168" s="50"/>
      <c r="E1168" s="50" t="s">
        <v>578</v>
      </c>
      <c r="F1168" s="51">
        <v>0</v>
      </c>
      <c r="G1168" s="50"/>
      <c r="H1168" s="61" t="s">
        <v>579</v>
      </c>
      <c r="I1168" s="61"/>
      <c r="J1168" s="51">
        <v>146.13999999999999</v>
      </c>
    </row>
    <row r="1169" spans="1:10" ht="14.25" x14ac:dyDescent="0.2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</row>
    <row r="1170" spans="1:10" ht="15" x14ac:dyDescent="0.2">
      <c r="A1170" s="32" t="s">
        <v>324</v>
      </c>
      <c r="B1170" s="33" t="s">
        <v>1</v>
      </c>
      <c r="C1170" s="32" t="s">
        <v>2</v>
      </c>
      <c r="D1170" s="32" t="s">
        <v>3</v>
      </c>
      <c r="E1170" s="60" t="s">
        <v>551</v>
      </c>
      <c r="F1170" s="60"/>
      <c r="G1170" s="34" t="s">
        <v>4</v>
      </c>
      <c r="H1170" s="33" t="s">
        <v>5</v>
      </c>
      <c r="I1170" s="33" t="s">
        <v>6</v>
      </c>
      <c r="J1170" s="33" t="s">
        <v>7</v>
      </c>
    </row>
    <row r="1171" spans="1:10" ht="25.5" x14ac:dyDescent="0.2">
      <c r="A1171" s="35" t="s">
        <v>552</v>
      </c>
      <c r="B1171" s="36" t="s">
        <v>156</v>
      </c>
      <c r="C1171" s="35" t="s">
        <v>12</v>
      </c>
      <c r="D1171" s="35" t="s">
        <v>157</v>
      </c>
      <c r="E1171" s="64" t="s">
        <v>664</v>
      </c>
      <c r="F1171" s="64"/>
      <c r="G1171" s="37" t="s">
        <v>107</v>
      </c>
      <c r="H1171" s="38">
        <v>1</v>
      </c>
      <c r="I1171" s="39">
        <v>397.24</v>
      </c>
      <c r="J1171" s="39">
        <v>397.24</v>
      </c>
    </row>
    <row r="1172" spans="1:10" ht="38.25" x14ac:dyDescent="0.2">
      <c r="A1172" s="40" t="s">
        <v>554</v>
      </c>
      <c r="B1172" s="41" t="s">
        <v>961</v>
      </c>
      <c r="C1172" s="40" t="s">
        <v>12</v>
      </c>
      <c r="D1172" s="40" t="s">
        <v>962</v>
      </c>
      <c r="E1172" s="62" t="s">
        <v>879</v>
      </c>
      <c r="F1172" s="62"/>
      <c r="G1172" s="42" t="s">
        <v>880</v>
      </c>
      <c r="H1172" s="43">
        <v>0.75</v>
      </c>
      <c r="I1172" s="44">
        <v>1.64</v>
      </c>
      <c r="J1172" s="44">
        <v>1.23</v>
      </c>
    </row>
    <row r="1173" spans="1:10" ht="38.25" x14ac:dyDescent="0.2">
      <c r="A1173" s="40" t="s">
        <v>554</v>
      </c>
      <c r="B1173" s="41" t="s">
        <v>963</v>
      </c>
      <c r="C1173" s="40" t="s">
        <v>12</v>
      </c>
      <c r="D1173" s="40" t="s">
        <v>964</v>
      </c>
      <c r="E1173" s="62" t="s">
        <v>879</v>
      </c>
      <c r="F1173" s="62"/>
      <c r="G1173" s="42" t="s">
        <v>893</v>
      </c>
      <c r="H1173" s="43">
        <v>0.71</v>
      </c>
      <c r="I1173" s="44">
        <v>0.28999999999999998</v>
      </c>
      <c r="J1173" s="44">
        <v>0.2</v>
      </c>
    </row>
    <row r="1174" spans="1:10" ht="14.25" x14ac:dyDescent="0.2">
      <c r="A1174" s="40" t="s">
        <v>554</v>
      </c>
      <c r="B1174" s="41" t="s">
        <v>625</v>
      </c>
      <c r="C1174" s="40" t="s">
        <v>12</v>
      </c>
      <c r="D1174" s="40" t="s">
        <v>626</v>
      </c>
      <c r="E1174" s="62" t="s">
        <v>553</v>
      </c>
      <c r="F1174" s="62"/>
      <c r="G1174" s="42" t="s">
        <v>624</v>
      </c>
      <c r="H1174" s="43">
        <v>2.31</v>
      </c>
      <c r="I1174" s="44">
        <v>14.4</v>
      </c>
      <c r="J1174" s="44">
        <v>33.26</v>
      </c>
    </row>
    <row r="1175" spans="1:10" ht="25.5" x14ac:dyDescent="0.2">
      <c r="A1175" s="40" t="s">
        <v>554</v>
      </c>
      <c r="B1175" s="41" t="s">
        <v>965</v>
      </c>
      <c r="C1175" s="40" t="s">
        <v>12</v>
      </c>
      <c r="D1175" s="40" t="s">
        <v>966</v>
      </c>
      <c r="E1175" s="62" t="s">
        <v>553</v>
      </c>
      <c r="F1175" s="62"/>
      <c r="G1175" s="42" t="s">
        <v>624</v>
      </c>
      <c r="H1175" s="43">
        <v>1.46</v>
      </c>
      <c r="I1175" s="44">
        <v>19.309999999999999</v>
      </c>
      <c r="J1175" s="44">
        <v>28.19</v>
      </c>
    </row>
    <row r="1176" spans="1:10" ht="25.5" x14ac:dyDescent="0.2">
      <c r="A1176" s="45" t="s">
        <v>557</v>
      </c>
      <c r="B1176" s="46" t="s">
        <v>967</v>
      </c>
      <c r="C1176" s="45" t="s">
        <v>12</v>
      </c>
      <c r="D1176" s="45" t="s">
        <v>968</v>
      </c>
      <c r="E1176" s="63" t="s">
        <v>560</v>
      </c>
      <c r="F1176" s="63"/>
      <c r="G1176" s="47" t="s">
        <v>107</v>
      </c>
      <c r="H1176" s="48">
        <v>0.72299999999999998</v>
      </c>
      <c r="I1176" s="49">
        <v>45</v>
      </c>
      <c r="J1176" s="49">
        <v>32.53</v>
      </c>
    </row>
    <row r="1177" spans="1:10" ht="14.25" x14ac:dyDescent="0.2">
      <c r="A1177" s="45" t="s">
        <v>557</v>
      </c>
      <c r="B1177" s="46" t="s">
        <v>969</v>
      </c>
      <c r="C1177" s="45" t="s">
        <v>12</v>
      </c>
      <c r="D1177" s="45" t="s">
        <v>970</v>
      </c>
      <c r="E1177" s="63" t="s">
        <v>560</v>
      </c>
      <c r="F1177" s="63"/>
      <c r="G1177" s="47" t="s">
        <v>148</v>
      </c>
      <c r="H1177" s="48">
        <v>362.66</v>
      </c>
      <c r="I1177" s="49">
        <v>0.65</v>
      </c>
      <c r="J1177" s="49">
        <v>235.72</v>
      </c>
    </row>
    <row r="1178" spans="1:10" ht="25.5" x14ac:dyDescent="0.2">
      <c r="A1178" s="45" t="s">
        <v>557</v>
      </c>
      <c r="B1178" s="46" t="s">
        <v>971</v>
      </c>
      <c r="C1178" s="45" t="s">
        <v>12</v>
      </c>
      <c r="D1178" s="45" t="s">
        <v>972</v>
      </c>
      <c r="E1178" s="63" t="s">
        <v>560</v>
      </c>
      <c r="F1178" s="63"/>
      <c r="G1178" s="47" t="s">
        <v>107</v>
      </c>
      <c r="H1178" s="48">
        <v>0.59299999999999997</v>
      </c>
      <c r="I1178" s="49">
        <v>111.5</v>
      </c>
      <c r="J1178" s="49">
        <v>66.11</v>
      </c>
    </row>
    <row r="1179" spans="1:10" ht="14.25" x14ac:dyDescent="0.2">
      <c r="A1179" s="50"/>
      <c r="B1179" s="50"/>
      <c r="C1179" s="50"/>
      <c r="D1179" s="50"/>
      <c r="E1179" s="50" t="s">
        <v>575</v>
      </c>
      <c r="F1179" s="51">
        <v>42.15</v>
      </c>
      <c r="G1179" s="50" t="s">
        <v>576</v>
      </c>
      <c r="H1179" s="51">
        <v>0</v>
      </c>
      <c r="I1179" s="50" t="s">
        <v>577</v>
      </c>
      <c r="J1179" s="51">
        <v>42.15</v>
      </c>
    </row>
    <row r="1180" spans="1:10" ht="25.5" x14ac:dyDescent="0.2">
      <c r="A1180" s="50"/>
      <c r="B1180" s="50"/>
      <c r="C1180" s="50"/>
      <c r="D1180" s="50"/>
      <c r="E1180" s="50" t="s">
        <v>578</v>
      </c>
      <c r="F1180" s="51">
        <v>0</v>
      </c>
      <c r="G1180" s="50"/>
      <c r="H1180" s="61" t="s">
        <v>579</v>
      </c>
      <c r="I1180" s="61"/>
      <c r="J1180" s="51">
        <v>397.24</v>
      </c>
    </row>
    <row r="1181" spans="1:10" ht="14.25" x14ac:dyDescent="0.2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</row>
    <row r="1182" spans="1:10" ht="15" x14ac:dyDescent="0.2">
      <c r="A1182" s="32" t="s">
        <v>325</v>
      </c>
      <c r="B1182" s="33" t="s">
        <v>1</v>
      </c>
      <c r="C1182" s="32" t="s">
        <v>2</v>
      </c>
      <c r="D1182" s="32" t="s">
        <v>3</v>
      </c>
      <c r="E1182" s="60" t="s">
        <v>551</v>
      </c>
      <c r="F1182" s="60"/>
      <c r="G1182" s="34" t="s">
        <v>4</v>
      </c>
      <c r="H1182" s="33" t="s">
        <v>5</v>
      </c>
      <c r="I1182" s="33" t="s">
        <v>6</v>
      </c>
      <c r="J1182" s="33" t="s">
        <v>7</v>
      </c>
    </row>
    <row r="1183" spans="1:10" ht="25.5" x14ac:dyDescent="0.2">
      <c r="A1183" s="35" t="s">
        <v>552</v>
      </c>
      <c r="B1183" s="36" t="s">
        <v>118</v>
      </c>
      <c r="C1183" s="35" t="s">
        <v>12</v>
      </c>
      <c r="D1183" s="35" t="s">
        <v>119</v>
      </c>
      <c r="E1183" s="64" t="s">
        <v>759</v>
      </c>
      <c r="F1183" s="64"/>
      <c r="G1183" s="37" t="s">
        <v>120</v>
      </c>
      <c r="H1183" s="38">
        <v>1</v>
      </c>
      <c r="I1183" s="39">
        <v>1.64</v>
      </c>
      <c r="J1183" s="39">
        <v>1.64</v>
      </c>
    </row>
    <row r="1184" spans="1:10" ht="51" x14ac:dyDescent="0.2">
      <c r="A1184" s="40" t="s">
        <v>554</v>
      </c>
      <c r="B1184" s="41" t="s">
        <v>910</v>
      </c>
      <c r="C1184" s="40" t="s">
        <v>12</v>
      </c>
      <c r="D1184" s="40" t="s">
        <v>911</v>
      </c>
      <c r="E1184" s="62" t="s">
        <v>879</v>
      </c>
      <c r="F1184" s="62"/>
      <c r="G1184" s="42" t="s">
        <v>880</v>
      </c>
      <c r="H1184" s="43">
        <v>1.042E-2</v>
      </c>
      <c r="I1184" s="44">
        <v>148.76</v>
      </c>
      <c r="J1184" s="44">
        <v>1.55</v>
      </c>
    </row>
    <row r="1185" spans="1:10" ht="51" x14ac:dyDescent="0.2">
      <c r="A1185" s="40" t="s">
        <v>554</v>
      </c>
      <c r="B1185" s="41" t="s">
        <v>912</v>
      </c>
      <c r="C1185" s="40" t="s">
        <v>12</v>
      </c>
      <c r="D1185" s="40" t="s">
        <v>913</v>
      </c>
      <c r="E1185" s="62" t="s">
        <v>879</v>
      </c>
      <c r="F1185" s="62"/>
      <c r="G1185" s="42" t="s">
        <v>893</v>
      </c>
      <c r="H1185" s="43">
        <v>2.5999999999999999E-3</v>
      </c>
      <c r="I1185" s="44">
        <v>36.49</v>
      </c>
      <c r="J1185" s="44">
        <v>0.09</v>
      </c>
    </row>
    <row r="1186" spans="1:10" ht="14.25" x14ac:dyDescent="0.2">
      <c r="A1186" s="50"/>
      <c r="B1186" s="50"/>
      <c r="C1186" s="50"/>
      <c r="D1186" s="50"/>
      <c r="E1186" s="50" t="s">
        <v>575</v>
      </c>
      <c r="F1186" s="51">
        <v>0.2</v>
      </c>
      <c r="G1186" s="50" t="s">
        <v>576</v>
      </c>
      <c r="H1186" s="51">
        <v>0</v>
      </c>
      <c r="I1186" s="50" t="s">
        <v>577</v>
      </c>
      <c r="J1186" s="51">
        <v>0.2</v>
      </c>
    </row>
    <row r="1187" spans="1:10" ht="25.5" x14ac:dyDescent="0.2">
      <c r="A1187" s="50"/>
      <c r="B1187" s="50"/>
      <c r="C1187" s="50"/>
      <c r="D1187" s="50"/>
      <c r="E1187" s="50" t="s">
        <v>578</v>
      </c>
      <c r="F1187" s="51">
        <v>0</v>
      </c>
      <c r="G1187" s="50"/>
      <c r="H1187" s="61" t="s">
        <v>579</v>
      </c>
      <c r="I1187" s="61"/>
      <c r="J1187" s="51">
        <v>1.64</v>
      </c>
    </row>
    <row r="1188" spans="1:10" ht="14.25" x14ac:dyDescent="0.2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</row>
    <row r="1189" spans="1:10" ht="15" x14ac:dyDescent="0.2">
      <c r="A1189" s="32" t="s">
        <v>328</v>
      </c>
      <c r="B1189" s="33" t="s">
        <v>1</v>
      </c>
      <c r="C1189" s="32" t="s">
        <v>2</v>
      </c>
      <c r="D1189" s="32" t="s">
        <v>3</v>
      </c>
      <c r="E1189" s="60" t="s">
        <v>551</v>
      </c>
      <c r="F1189" s="60"/>
      <c r="G1189" s="34" t="s">
        <v>4</v>
      </c>
      <c r="H1189" s="33" t="s">
        <v>5</v>
      </c>
      <c r="I1189" s="33" t="s">
        <v>6</v>
      </c>
      <c r="J1189" s="33" t="s">
        <v>7</v>
      </c>
    </row>
    <row r="1190" spans="1:10" ht="25.5" x14ac:dyDescent="0.2">
      <c r="A1190" s="35" t="s">
        <v>552</v>
      </c>
      <c r="B1190" s="36" t="s">
        <v>140</v>
      </c>
      <c r="C1190" s="35" t="s">
        <v>12</v>
      </c>
      <c r="D1190" s="35" t="s">
        <v>141</v>
      </c>
      <c r="E1190" s="64" t="s">
        <v>759</v>
      </c>
      <c r="F1190" s="64"/>
      <c r="G1190" s="37" t="s">
        <v>107</v>
      </c>
      <c r="H1190" s="38">
        <v>1</v>
      </c>
      <c r="I1190" s="39">
        <v>144</v>
      </c>
      <c r="J1190" s="39">
        <v>144</v>
      </c>
    </row>
    <row r="1191" spans="1:10" ht="14.25" x14ac:dyDescent="0.2">
      <c r="A1191" s="40" t="s">
        <v>554</v>
      </c>
      <c r="B1191" s="41" t="s">
        <v>625</v>
      </c>
      <c r="C1191" s="40" t="s">
        <v>12</v>
      </c>
      <c r="D1191" s="40" t="s">
        <v>626</v>
      </c>
      <c r="E1191" s="62" t="s">
        <v>553</v>
      </c>
      <c r="F1191" s="62"/>
      <c r="G1191" s="42" t="s">
        <v>624</v>
      </c>
      <c r="H1191" s="43">
        <v>10</v>
      </c>
      <c r="I1191" s="44">
        <v>14.4</v>
      </c>
      <c r="J1191" s="44">
        <v>144</v>
      </c>
    </row>
    <row r="1192" spans="1:10" ht="14.25" x14ac:dyDescent="0.2">
      <c r="A1192" s="50"/>
      <c r="B1192" s="50"/>
      <c r="C1192" s="50"/>
      <c r="D1192" s="50"/>
      <c r="E1192" s="50" t="s">
        <v>575</v>
      </c>
      <c r="F1192" s="51">
        <v>90.1</v>
      </c>
      <c r="G1192" s="50" t="s">
        <v>576</v>
      </c>
      <c r="H1192" s="51">
        <v>0</v>
      </c>
      <c r="I1192" s="50" t="s">
        <v>577</v>
      </c>
      <c r="J1192" s="51">
        <v>90.1</v>
      </c>
    </row>
    <row r="1193" spans="1:10" ht="25.5" x14ac:dyDescent="0.2">
      <c r="A1193" s="50"/>
      <c r="B1193" s="50"/>
      <c r="C1193" s="50"/>
      <c r="D1193" s="50"/>
      <c r="E1193" s="50" t="s">
        <v>578</v>
      </c>
      <c r="F1193" s="51">
        <v>0</v>
      </c>
      <c r="G1193" s="50"/>
      <c r="H1193" s="61" t="s">
        <v>579</v>
      </c>
      <c r="I1193" s="61"/>
      <c r="J1193" s="51">
        <v>144</v>
      </c>
    </row>
    <row r="1194" spans="1:10" ht="14.25" x14ac:dyDescent="0.2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</row>
    <row r="1195" spans="1:10" ht="15" x14ac:dyDescent="0.2">
      <c r="A1195" s="32" t="s">
        <v>329</v>
      </c>
      <c r="B1195" s="33" t="s">
        <v>1</v>
      </c>
      <c r="C1195" s="32" t="s">
        <v>2</v>
      </c>
      <c r="D1195" s="32" t="s">
        <v>3</v>
      </c>
      <c r="E1195" s="60" t="s">
        <v>551</v>
      </c>
      <c r="F1195" s="60"/>
      <c r="G1195" s="34" t="s">
        <v>4</v>
      </c>
      <c r="H1195" s="33" t="s">
        <v>5</v>
      </c>
      <c r="I1195" s="33" t="s">
        <v>6</v>
      </c>
      <c r="J1195" s="33" t="s">
        <v>7</v>
      </c>
    </row>
    <row r="1196" spans="1:10" ht="51" x14ac:dyDescent="0.2">
      <c r="A1196" s="35" t="s">
        <v>552</v>
      </c>
      <c r="B1196" s="36" t="s">
        <v>173</v>
      </c>
      <c r="C1196" s="35" t="s">
        <v>12</v>
      </c>
      <c r="D1196" s="35" t="s">
        <v>174</v>
      </c>
      <c r="E1196" s="64" t="s">
        <v>836</v>
      </c>
      <c r="F1196" s="64"/>
      <c r="G1196" s="37" t="s">
        <v>47</v>
      </c>
      <c r="H1196" s="38">
        <v>1</v>
      </c>
      <c r="I1196" s="39">
        <v>34.83</v>
      </c>
      <c r="J1196" s="39">
        <v>34.83</v>
      </c>
    </row>
    <row r="1197" spans="1:10" ht="38.25" x14ac:dyDescent="0.2">
      <c r="A1197" s="40" t="s">
        <v>554</v>
      </c>
      <c r="B1197" s="41" t="s">
        <v>981</v>
      </c>
      <c r="C1197" s="40" t="s">
        <v>12</v>
      </c>
      <c r="D1197" s="40" t="s">
        <v>982</v>
      </c>
      <c r="E1197" s="62" t="s">
        <v>553</v>
      </c>
      <c r="F1197" s="62"/>
      <c r="G1197" s="42" t="s">
        <v>107</v>
      </c>
      <c r="H1197" s="43">
        <v>3.7600000000000001E-2</v>
      </c>
      <c r="I1197" s="44">
        <v>640.41</v>
      </c>
      <c r="J1197" s="44">
        <v>24.07</v>
      </c>
    </row>
    <row r="1198" spans="1:10" ht="14.25" x14ac:dyDescent="0.2">
      <c r="A1198" s="40" t="s">
        <v>554</v>
      </c>
      <c r="B1198" s="41" t="s">
        <v>900</v>
      </c>
      <c r="C1198" s="40" t="s">
        <v>12</v>
      </c>
      <c r="D1198" s="40" t="s">
        <v>901</v>
      </c>
      <c r="E1198" s="62" t="s">
        <v>553</v>
      </c>
      <c r="F1198" s="62"/>
      <c r="G1198" s="42" t="s">
        <v>624</v>
      </c>
      <c r="H1198" s="43">
        <v>0.47</v>
      </c>
      <c r="I1198" s="44">
        <v>17.68</v>
      </c>
      <c r="J1198" s="44">
        <v>8.3000000000000007</v>
      </c>
    </row>
    <row r="1199" spans="1:10" ht="14.25" x14ac:dyDescent="0.2">
      <c r="A1199" s="40" t="s">
        <v>554</v>
      </c>
      <c r="B1199" s="41" t="s">
        <v>625</v>
      </c>
      <c r="C1199" s="40" t="s">
        <v>12</v>
      </c>
      <c r="D1199" s="40" t="s">
        <v>626</v>
      </c>
      <c r="E1199" s="62" t="s">
        <v>553</v>
      </c>
      <c r="F1199" s="62"/>
      <c r="G1199" s="42" t="s">
        <v>624</v>
      </c>
      <c r="H1199" s="43">
        <v>0.17100000000000001</v>
      </c>
      <c r="I1199" s="44">
        <v>14.4</v>
      </c>
      <c r="J1199" s="44">
        <v>2.46</v>
      </c>
    </row>
    <row r="1200" spans="1:10" ht="14.25" x14ac:dyDescent="0.2">
      <c r="A1200" s="50"/>
      <c r="B1200" s="50"/>
      <c r="C1200" s="50"/>
      <c r="D1200" s="50"/>
      <c r="E1200" s="50" t="s">
        <v>575</v>
      </c>
      <c r="F1200" s="51">
        <v>11.12</v>
      </c>
      <c r="G1200" s="50" t="s">
        <v>576</v>
      </c>
      <c r="H1200" s="51">
        <v>0</v>
      </c>
      <c r="I1200" s="50" t="s">
        <v>577</v>
      </c>
      <c r="J1200" s="51">
        <v>11.12</v>
      </c>
    </row>
    <row r="1201" spans="1:10" ht="25.5" x14ac:dyDescent="0.2">
      <c r="A1201" s="50"/>
      <c r="B1201" s="50"/>
      <c r="C1201" s="50"/>
      <c r="D1201" s="50"/>
      <c r="E1201" s="50" t="s">
        <v>578</v>
      </c>
      <c r="F1201" s="51">
        <v>0</v>
      </c>
      <c r="G1201" s="50"/>
      <c r="H1201" s="61" t="s">
        <v>579</v>
      </c>
      <c r="I1201" s="61"/>
      <c r="J1201" s="51">
        <v>34.83</v>
      </c>
    </row>
    <row r="1202" spans="1:10" ht="14.25" x14ac:dyDescent="0.2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</row>
    <row r="1203" spans="1:10" ht="15" x14ac:dyDescent="0.2">
      <c r="A1203" s="32" t="s">
        <v>330</v>
      </c>
      <c r="B1203" s="33" t="s">
        <v>1</v>
      </c>
      <c r="C1203" s="32" t="s">
        <v>2</v>
      </c>
      <c r="D1203" s="32" t="s">
        <v>3</v>
      </c>
      <c r="E1203" s="60" t="s">
        <v>551</v>
      </c>
      <c r="F1203" s="60"/>
      <c r="G1203" s="34" t="s">
        <v>4</v>
      </c>
      <c r="H1203" s="33" t="s">
        <v>5</v>
      </c>
      <c r="I1203" s="33" t="s">
        <v>6</v>
      </c>
      <c r="J1203" s="33" t="s">
        <v>7</v>
      </c>
    </row>
    <row r="1204" spans="1:10" ht="51" x14ac:dyDescent="0.2">
      <c r="A1204" s="35" t="s">
        <v>552</v>
      </c>
      <c r="B1204" s="36" t="s">
        <v>176</v>
      </c>
      <c r="C1204" s="35" t="s">
        <v>12</v>
      </c>
      <c r="D1204" s="35" t="s">
        <v>177</v>
      </c>
      <c r="E1204" s="64" t="s">
        <v>836</v>
      </c>
      <c r="F1204" s="64"/>
      <c r="G1204" s="37" t="s">
        <v>47</v>
      </c>
      <c r="H1204" s="38">
        <v>1</v>
      </c>
      <c r="I1204" s="39">
        <v>6.32</v>
      </c>
      <c r="J1204" s="39">
        <v>6.32</v>
      </c>
    </row>
    <row r="1205" spans="1:10" ht="38.25" x14ac:dyDescent="0.2">
      <c r="A1205" s="40" t="s">
        <v>554</v>
      </c>
      <c r="B1205" s="41" t="s">
        <v>983</v>
      </c>
      <c r="C1205" s="40" t="s">
        <v>12</v>
      </c>
      <c r="D1205" s="40" t="s">
        <v>984</v>
      </c>
      <c r="E1205" s="62" t="s">
        <v>553</v>
      </c>
      <c r="F1205" s="62"/>
      <c r="G1205" s="42" t="s">
        <v>107</v>
      </c>
      <c r="H1205" s="43">
        <v>4.1999999999999997E-3</v>
      </c>
      <c r="I1205" s="44">
        <v>425.28</v>
      </c>
      <c r="J1205" s="44">
        <v>1.78</v>
      </c>
    </row>
    <row r="1206" spans="1:10" ht="14.25" x14ac:dyDescent="0.2">
      <c r="A1206" s="40" t="s">
        <v>554</v>
      </c>
      <c r="B1206" s="41" t="s">
        <v>900</v>
      </c>
      <c r="C1206" s="40" t="s">
        <v>12</v>
      </c>
      <c r="D1206" s="40" t="s">
        <v>901</v>
      </c>
      <c r="E1206" s="62" t="s">
        <v>553</v>
      </c>
      <c r="F1206" s="62"/>
      <c r="G1206" s="42" t="s">
        <v>624</v>
      </c>
      <c r="H1206" s="43">
        <v>0.183</v>
      </c>
      <c r="I1206" s="44">
        <v>17.68</v>
      </c>
      <c r="J1206" s="44">
        <v>3.23</v>
      </c>
    </row>
    <row r="1207" spans="1:10" ht="14.25" x14ac:dyDescent="0.2">
      <c r="A1207" s="40" t="s">
        <v>554</v>
      </c>
      <c r="B1207" s="41" t="s">
        <v>625</v>
      </c>
      <c r="C1207" s="40" t="s">
        <v>12</v>
      </c>
      <c r="D1207" s="40" t="s">
        <v>626</v>
      </c>
      <c r="E1207" s="62" t="s">
        <v>553</v>
      </c>
      <c r="F1207" s="62"/>
      <c r="G1207" s="42" t="s">
        <v>624</v>
      </c>
      <c r="H1207" s="43">
        <v>9.0999999999999998E-2</v>
      </c>
      <c r="I1207" s="44">
        <v>14.4</v>
      </c>
      <c r="J1207" s="44">
        <v>1.31</v>
      </c>
    </row>
    <row r="1208" spans="1:10" ht="14.25" x14ac:dyDescent="0.2">
      <c r="A1208" s="50"/>
      <c r="B1208" s="50"/>
      <c r="C1208" s="50"/>
      <c r="D1208" s="50"/>
      <c r="E1208" s="50" t="s">
        <v>575</v>
      </c>
      <c r="F1208" s="51">
        <v>3.3</v>
      </c>
      <c r="G1208" s="50" t="s">
        <v>576</v>
      </c>
      <c r="H1208" s="51">
        <v>0</v>
      </c>
      <c r="I1208" s="50" t="s">
        <v>577</v>
      </c>
      <c r="J1208" s="51">
        <v>3.3</v>
      </c>
    </row>
    <row r="1209" spans="1:10" ht="25.5" x14ac:dyDescent="0.2">
      <c r="A1209" s="50"/>
      <c r="B1209" s="50"/>
      <c r="C1209" s="50"/>
      <c r="D1209" s="50"/>
      <c r="E1209" s="50" t="s">
        <v>578</v>
      </c>
      <c r="F1209" s="51">
        <v>0</v>
      </c>
      <c r="G1209" s="50"/>
      <c r="H1209" s="61" t="s">
        <v>579</v>
      </c>
      <c r="I1209" s="61"/>
      <c r="J1209" s="51">
        <v>6.32</v>
      </c>
    </row>
    <row r="1210" spans="1:10" ht="14.25" x14ac:dyDescent="0.2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</row>
    <row r="1211" spans="1:10" ht="15" x14ac:dyDescent="0.2">
      <c r="A1211" s="32" t="s">
        <v>331</v>
      </c>
      <c r="B1211" s="33" t="s">
        <v>1</v>
      </c>
      <c r="C1211" s="32" t="s">
        <v>2</v>
      </c>
      <c r="D1211" s="32" t="s">
        <v>3</v>
      </c>
      <c r="E1211" s="60" t="s">
        <v>551</v>
      </c>
      <c r="F1211" s="60"/>
      <c r="G1211" s="34" t="s">
        <v>4</v>
      </c>
      <c r="H1211" s="33" t="s">
        <v>5</v>
      </c>
      <c r="I1211" s="33" t="s">
        <v>6</v>
      </c>
      <c r="J1211" s="33" t="s">
        <v>7</v>
      </c>
    </row>
    <row r="1212" spans="1:10" ht="51" x14ac:dyDescent="0.2">
      <c r="A1212" s="35" t="s">
        <v>552</v>
      </c>
      <c r="B1212" s="36" t="s">
        <v>179</v>
      </c>
      <c r="C1212" s="35" t="s">
        <v>12</v>
      </c>
      <c r="D1212" s="35" t="s">
        <v>180</v>
      </c>
      <c r="E1212" s="64" t="s">
        <v>828</v>
      </c>
      <c r="F1212" s="64"/>
      <c r="G1212" s="37" t="s">
        <v>47</v>
      </c>
      <c r="H1212" s="38">
        <v>1</v>
      </c>
      <c r="I1212" s="39">
        <v>61.81</v>
      </c>
      <c r="J1212" s="39">
        <v>61.81</v>
      </c>
    </row>
    <row r="1213" spans="1:10" ht="51" x14ac:dyDescent="0.2">
      <c r="A1213" s="40" t="s">
        <v>554</v>
      </c>
      <c r="B1213" s="41" t="s">
        <v>985</v>
      </c>
      <c r="C1213" s="40" t="s">
        <v>12</v>
      </c>
      <c r="D1213" s="40" t="s">
        <v>986</v>
      </c>
      <c r="E1213" s="62" t="s">
        <v>828</v>
      </c>
      <c r="F1213" s="62"/>
      <c r="G1213" s="42" t="s">
        <v>47</v>
      </c>
      <c r="H1213" s="43">
        <v>0.2334</v>
      </c>
      <c r="I1213" s="44">
        <v>63</v>
      </c>
      <c r="J1213" s="44">
        <v>14.7</v>
      </c>
    </row>
    <row r="1214" spans="1:10" ht="51" x14ac:dyDescent="0.2">
      <c r="A1214" s="40" t="s">
        <v>554</v>
      </c>
      <c r="B1214" s="41" t="s">
        <v>987</v>
      </c>
      <c r="C1214" s="40" t="s">
        <v>12</v>
      </c>
      <c r="D1214" s="40" t="s">
        <v>988</v>
      </c>
      <c r="E1214" s="62" t="s">
        <v>828</v>
      </c>
      <c r="F1214" s="62"/>
      <c r="G1214" s="42" t="s">
        <v>47</v>
      </c>
      <c r="H1214" s="43">
        <v>0.20280000000000001</v>
      </c>
      <c r="I1214" s="44">
        <v>54.38</v>
      </c>
      <c r="J1214" s="44">
        <v>11.02</v>
      </c>
    </row>
    <row r="1215" spans="1:10" ht="51" x14ac:dyDescent="0.2">
      <c r="A1215" s="40" t="s">
        <v>554</v>
      </c>
      <c r="B1215" s="41" t="s">
        <v>989</v>
      </c>
      <c r="C1215" s="40" t="s">
        <v>12</v>
      </c>
      <c r="D1215" s="40" t="s">
        <v>990</v>
      </c>
      <c r="E1215" s="62" t="s">
        <v>828</v>
      </c>
      <c r="F1215" s="62"/>
      <c r="G1215" s="42" t="s">
        <v>47</v>
      </c>
      <c r="H1215" s="43">
        <v>0.247</v>
      </c>
      <c r="I1215" s="44">
        <v>70.41</v>
      </c>
      <c r="J1215" s="44">
        <v>17.39</v>
      </c>
    </row>
    <row r="1216" spans="1:10" ht="51" x14ac:dyDescent="0.2">
      <c r="A1216" s="40" t="s">
        <v>554</v>
      </c>
      <c r="B1216" s="41" t="s">
        <v>991</v>
      </c>
      <c r="C1216" s="40" t="s">
        <v>12</v>
      </c>
      <c r="D1216" s="40" t="s">
        <v>992</v>
      </c>
      <c r="E1216" s="62" t="s">
        <v>828</v>
      </c>
      <c r="F1216" s="62"/>
      <c r="G1216" s="42" t="s">
        <v>47</v>
      </c>
      <c r="H1216" s="43">
        <v>0.31680000000000003</v>
      </c>
      <c r="I1216" s="44">
        <v>59.05</v>
      </c>
      <c r="J1216" s="44">
        <v>18.7</v>
      </c>
    </row>
    <row r="1217" spans="1:10" ht="14.25" x14ac:dyDescent="0.2">
      <c r="A1217" s="50"/>
      <c r="B1217" s="50"/>
      <c r="C1217" s="50"/>
      <c r="D1217" s="50"/>
      <c r="E1217" s="50" t="s">
        <v>575</v>
      </c>
      <c r="F1217" s="51">
        <v>28.25</v>
      </c>
      <c r="G1217" s="50" t="s">
        <v>576</v>
      </c>
      <c r="H1217" s="51">
        <v>0</v>
      </c>
      <c r="I1217" s="50" t="s">
        <v>577</v>
      </c>
      <c r="J1217" s="51">
        <v>28.25</v>
      </c>
    </row>
    <row r="1218" spans="1:10" ht="25.5" x14ac:dyDescent="0.2">
      <c r="A1218" s="50"/>
      <c r="B1218" s="50"/>
      <c r="C1218" s="50"/>
      <c r="D1218" s="50"/>
      <c r="E1218" s="50" t="s">
        <v>578</v>
      </c>
      <c r="F1218" s="51">
        <v>0</v>
      </c>
      <c r="G1218" s="50"/>
      <c r="H1218" s="61" t="s">
        <v>579</v>
      </c>
      <c r="I1218" s="61"/>
      <c r="J1218" s="51">
        <v>61.81</v>
      </c>
    </row>
    <row r="1219" spans="1:10" ht="14.25" x14ac:dyDescent="0.2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</row>
    <row r="1220" spans="1:10" ht="15" x14ac:dyDescent="0.2">
      <c r="A1220" s="32" t="s">
        <v>332</v>
      </c>
      <c r="B1220" s="33" t="s">
        <v>1</v>
      </c>
      <c r="C1220" s="32" t="s">
        <v>2</v>
      </c>
      <c r="D1220" s="32" t="s">
        <v>3</v>
      </c>
      <c r="E1220" s="60" t="s">
        <v>551</v>
      </c>
      <c r="F1220" s="60"/>
      <c r="G1220" s="34" t="s">
        <v>4</v>
      </c>
      <c r="H1220" s="33" t="s">
        <v>5</v>
      </c>
      <c r="I1220" s="33" t="s">
        <v>6</v>
      </c>
      <c r="J1220" s="33" t="s">
        <v>7</v>
      </c>
    </row>
    <row r="1221" spans="1:10" ht="25.5" x14ac:dyDescent="0.2">
      <c r="A1221" s="35" t="s">
        <v>552</v>
      </c>
      <c r="B1221" s="36" t="s">
        <v>118</v>
      </c>
      <c r="C1221" s="35" t="s">
        <v>12</v>
      </c>
      <c r="D1221" s="35" t="s">
        <v>119</v>
      </c>
      <c r="E1221" s="64" t="s">
        <v>759</v>
      </c>
      <c r="F1221" s="64"/>
      <c r="G1221" s="37" t="s">
        <v>120</v>
      </c>
      <c r="H1221" s="38">
        <v>1</v>
      </c>
      <c r="I1221" s="39">
        <v>1.64</v>
      </c>
      <c r="J1221" s="39">
        <v>1.64</v>
      </c>
    </row>
    <row r="1222" spans="1:10" ht="51" x14ac:dyDescent="0.2">
      <c r="A1222" s="40" t="s">
        <v>554</v>
      </c>
      <c r="B1222" s="41" t="s">
        <v>910</v>
      </c>
      <c r="C1222" s="40" t="s">
        <v>12</v>
      </c>
      <c r="D1222" s="40" t="s">
        <v>911</v>
      </c>
      <c r="E1222" s="62" t="s">
        <v>879</v>
      </c>
      <c r="F1222" s="62"/>
      <c r="G1222" s="42" t="s">
        <v>880</v>
      </c>
      <c r="H1222" s="43">
        <v>1.042E-2</v>
      </c>
      <c r="I1222" s="44">
        <v>148.76</v>
      </c>
      <c r="J1222" s="44">
        <v>1.55</v>
      </c>
    </row>
    <row r="1223" spans="1:10" ht="51" x14ac:dyDescent="0.2">
      <c r="A1223" s="40" t="s">
        <v>554</v>
      </c>
      <c r="B1223" s="41" t="s">
        <v>912</v>
      </c>
      <c r="C1223" s="40" t="s">
        <v>12</v>
      </c>
      <c r="D1223" s="40" t="s">
        <v>913</v>
      </c>
      <c r="E1223" s="62" t="s">
        <v>879</v>
      </c>
      <c r="F1223" s="62"/>
      <c r="G1223" s="42" t="s">
        <v>893</v>
      </c>
      <c r="H1223" s="43">
        <v>2.5999999999999999E-3</v>
      </c>
      <c r="I1223" s="44">
        <v>36.49</v>
      </c>
      <c r="J1223" s="44">
        <v>0.09</v>
      </c>
    </row>
    <row r="1224" spans="1:10" ht="14.25" x14ac:dyDescent="0.2">
      <c r="A1224" s="50"/>
      <c r="B1224" s="50"/>
      <c r="C1224" s="50"/>
      <c r="D1224" s="50"/>
      <c r="E1224" s="50" t="s">
        <v>575</v>
      </c>
      <c r="F1224" s="51">
        <v>0.2</v>
      </c>
      <c r="G1224" s="50" t="s">
        <v>576</v>
      </c>
      <c r="H1224" s="51">
        <v>0</v>
      </c>
      <c r="I1224" s="50" t="s">
        <v>577</v>
      </c>
      <c r="J1224" s="51">
        <v>0.2</v>
      </c>
    </row>
    <row r="1225" spans="1:10" ht="25.5" x14ac:dyDescent="0.2">
      <c r="A1225" s="50"/>
      <c r="B1225" s="50"/>
      <c r="C1225" s="50"/>
      <c r="D1225" s="50"/>
      <c r="E1225" s="50" t="s">
        <v>578</v>
      </c>
      <c r="F1225" s="51">
        <v>0</v>
      </c>
      <c r="G1225" s="50"/>
      <c r="H1225" s="61" t="s">
        <v>579</v>
      </c>
      <c r="I1225" s="61"/>
      <c r="J1225" s="51">
        <v>1.64</v>
      </c>
    </row>
    <row r="1226" spans="1:10" ht="14.25" x14ac:dyDescent="0.2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</row>
    <row r="1227" spans="1:10" ht="15" x14ac:dyDescent="0.2">
      <c r="A1227" s="32" t="s">
        <v>335</v>
      </c>
      <c r="B1227" s="33" t="s">
        <v>1</v>
      </c>
      <c r="C1227" s="32" t="s">
        <v>2</v>
      </c>
      <c r="D1227" s="32" t="s">
        <v>3</v>
      </c>
      <c r="E1227" s="60" t="s">
        <v>551</v>
      </c>
      <c r="F1227" s="60"/>
      <c r="G1227" s="34" t="s">
        <v>4</v>
      </c>
      <c r="H1227" s="33" t="s">
        <v>5</v>
      </c>
      <c r="I1227" s="33" t="s">
        <v>6</v>
      </c>
      <c r="J1227" s="33" t="s">
        <v>7</v>
      </c>
    </row>
    <row r="1228" spans="1:10" ht="51" x14ac:dyDescent="0.2">
      <c r="A1228" s="35" t="s">
        <v>552</v>
      </c>
      <c r="B1228" s="36" t="s">
        <v>336</v>
      </c>
      <c r="C1228" s="35" t="s">
        <v>12</v>
      </c>
      <c r="D1228" s="35" t="s">
        <v>337</v>
      </c>
      <c r="E1228" s="64" t="s">
        <v>664</v>
      </c>
      <c r="F1228" s="64"/>
      <c r="G1228" s="37" t="s">
        <v>47</v>
      </c>
      <c r="H1228" s="38">
        <v>1</v>
      </c>
      <c r="I1228" s="39">
        <v>92.04</v>
      </c>
      <c r="J1228" s="39">
        <v>92.04</v>
      </c>
    </row>
    <row r="1229" spans="1:10" ht="25.5" x14ac:dyDescent="0.2">
      <c r="A1229" s="40" t="s">
        <v>554</v>
      </c>
      <c r="B1229" s="41" t="s">
        <v>268</v>
      </c>
      <c r="C1229" s="40" t="s">
        <v>12</v>
      </c>
      <c r="D1229" s="40" t="s">
        <v>269</v>
      </c>
      <c r="E1229" s="62" t="s">
        <v>664</v>
      </c>
      <c r="F1229" s="62"/>
      <c r="G1229" s="42" t="s">
        <v>47</v>
      </c>
      <c r="H1229" s="43">
        <v>0.52500000000000002</v>
      </c>
      <c r="I1229" s="44">
        <v>104.08</v>
      </c>
      <c r="J1229" s="44">
        <v>54.64</v>
      </c>
    </row>
    <row r="1230" spans="1:10" ht="14.25" x14ac:dyDescent="0.2">
      <c r="A1230" s="40" t="s">
        <v>554</v>
      </c>
      <c r="B1230" s="41" t="s">
        <v>939</v>
      </c>
      <c r="C1230" s="40" t="s">
        <v>12</v>
      </c>
      <c r="D1230" s="40" t="s">
        <v>940</v>
      </c>
      <c r="E1230" s="62" t="s">
        <v>553</v>
      </c>
      <c r="F1230" s="62"/>
      <c r="G1230" s="42" t="s">
        <v>624</v>
      </c>
      <c r="H1230" s="43">
        <v>0.27100000000000002</v>
      </c>
      <c r="I1230" s="44">
        <v>14.98</v>
      </c>
      <c r="J1230" s="44">
        <v>4.05</v>
      </c>
    </row>
    <row r="1231" spans="1:10" ht="14.25" x14ac:dyDescent="0.2">
      <c r="A1231" s="40" t="s">
        <v>554</v>
      </c>
      <c r="B1231" s="41" t="s">
        <v>665</v>
      </c>
      <c r="C1231" s="40" t="s">
        <v>12</v>
      </c>
      <c r="D1231" s="40" t="s">
        <v>666</v>
      </c>
      <c r="E1231" s="62" t="s">
        <v>553</v>
      </c>
      <c r="F1231" s="62"/>
      <c r="G1231" s="42" t="s">
        <v>624</v>
      </c>
      <c r="H1231" s="43">
        <v>1.478</v>
      </c>
      <c r="I1231" s="44">
        <v>17.53</v>
      </c>
      <c r="J1231" s="44">
        <v>25.9</v>
      </c>
    </row>
    <row r="1232" spans="1:10" ht="25.5" x14ac:dyDescent="0.2">
      <c r="A1232" s="45" t="s">
        <v>557</v>
      </c>
      <c r="B1232" s="46" t="s">
        <v>941</v>
      </c>
      <c r="C1232" s="45" t="s">
        <v>12</v>
      </c>
      <c r="D1232" s="45" t="s">
        <v>942</v>
      </c>
      <c r="E1232" s="63" t="s">
        <v>560</v>
      </c>
      <c r="F1232" s="63"/>
      <c r="G1232" s="47" t="s">
        <v>684</v>
      </c>
      <c r="H1232" s="48">
        <v>0.01</v>
      </c>
      <c r="I1232" s="49">
        <v>6.65</v>
      </c>
      <c r="J1232" s="49">
        <v>0.06</v>
      </c>
    </row>
    <row r="1233" spans="1:10" ht="25.5" x14ac:dyDescent="0.2">
      <c r="A1233" s="45" t="s">
        <v>557</v>
      </c>
      <c r="B1233" s="46" t="s">
        <v>1176</v>
      </c>
      <c r="C1233" s="45" t="s">
        <v>12</v>
      </c>
      <c r="D1233" s="45" t="s">
        <v>1177</v>
      </c>
      <c r="E1233" s="63" t="s">
        <v>566</v>
      </c>
      <c r="F1233" s="63"/>
      <c r="G1233" s="47" t="s">
        <v>14</v>
      </c>
      <c r="H1233" s="48">
        <v>0.19600000000000001</v>
      </c>
      <c r="I1233" s="49">
        <v>6.5</v>
      </c>
      <c r="J1233" s="49">
        <v>1.27</v>
      </c>
    </row>
    <row r="1234" spans="1:10" ht="25.5" x14ac:dyDescent="0.2">
      <c r="A1234" s="45" t="s">
        <v>557</v>
      </c>
      <c r="B1234" s="46" t="s">
        <v>1178</v>
      </c>
      <c r="C1234" s="45" t="s">
        <v>12</v>
      </c>
      <c r="D1234" s="45" t="s">
        <v>1179</v>
      </c>
      <c r="E1234" s="63" t="s">
        <v>566</v>
      </c>
      <c r="F1234" s="63"/>
      <c r="G1234" s="47" t="s">
        <v>14</v>
      </c>
      <c r="H1234" s="48">
        <v>0.78500000000000003</v>
      </c>
      <c r="I1234" s="49">
        <v>2.5</v>
      </c>
      <c r="J1234" s="49">
        <v>1.96</v>
      </c>
    </row>
    <row r="1235" spans="1:10" ht="38.25" x14ac:dyDescent="0.2">
      <c r="A1235" s="45" t="s">
        <v>557</v>
      </c>
      <c r="B1235" s="46" t="s">
        <v>1180</v>
      </c>
      <c r="C1235" s="45" t="s">
        <v>12</v>
      </c>
      <c r="D1235" s="45" t="s">
        <v>1181</v>
      </c>
      <c r="E1235" s="63" t="s">
        <v>566</v>
      </c>
      <c r="F1235" s="63"/>
      <c r="G1235" s="47" t="s">
        <v>14</v>
      </c>
      <c r="H1235" s="48">
        <v>0.39300000000000002</v>
      </c>
      <c r="I1235" s="49">
        <v>10</v>
      </c>
      <c r="J1235" s="49">
        <v>3.93</v>
      </c>
    </row>
    <row r="1236" spans="1:10" ht="14.25" x14ac:dyDescent="0.2">
      <c r="A1236" s="45" t="s">
        <v>557</v>
      </c>
      <c r="B1236" s="46" t="s">
        <v>943</v>
      </c>
      <c r="C1236" s="45" t="s">
        <v>12</v>
      </c>
      <c r="D1236" s="45" t="s">
        <v>944</v>
      </c>
      <c r="E1236" s="63" t="s">
        <v>560</v>
      </c>
      <c r="F1236" s="63"/>
      <c r="G1236" s="47" t="s">
        <v>148</v>
      </c>
      <c r="H1236" s="48">
        <v>1.9E-2</v>
      </c>
      <c r="I1236" s="49">
        <v>12.55</v>
      </c>
      <c r="J1236" s="49">
        <v>0.23</v>
      </c>
    </row>
    <row r="1237" spans="1:10" ht="14.25" x14ac:dyDescent="0.2">
      <c r="A1237" s="50"/>
      <c r="B1237" s="50"/>
      <c r="C1237" s="50"/>
      <c r="D1237" s="50"/>
      <c r="E1237" s="50" t="s">
        <v>575</v>
      </c>
      <c r="F1237" s="51">
        <v>33.590000000000003</v>
      </c>
      <c r="G1237" s="50" t="s">
        <v>576</v>
      </c>
      <c r="H1237" s="51">
        <v>0</v>
      </c>
      <c r="I1237" s="50" t="s">
        <v>577</v>
      </c>
      <c r="J1237" s="51">
        <v>33.590000000000003</v>
      </c>
    </row>
    <row r="1238" spans="1:10" ht="25.5" x14ac:dyDescent="0.2">
      <c r="A1238" s="50"/>
      <c r="B1238" s="50"/>
      <c r="C1238" s="50"/>
      <c r="D1238" s="50"/>
      <c r="E1238" s="50" t="s">
        <v>578</v>
      </c>
      <c r="F1238" s="51">
        <v>0</v>
      </c>
      <c r="G1238" s="50"/>
      <c r="H1238" s="61" t="s">
        <v>579</v>
      </c>
      <c r="I1238" s="61"/>
      <c r="J1238" s="51">
        <v>92.04</v>
      </c>
    </row>
    <row r="1239" spans="1:10" ht="14.25" x14ac:dyDescent="0.2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</row>
    <row r="1240" spans="1:10" ht="15" x14ac:dyDescent="0.2">
      <c r="A1240" s="32" t="s">
        <v>338</v>
      </c>
      <c r="B1240" s="33" t="s">
        <v>1</v>
      </c>
      <c r="C1240" s="32" t="s">
        <v>2</v>
      </c>
      <c r="D1240" s="32" t="s">
        <v>3</v>
      </c>
      <c r="E1240" s="60" t="s">
        <v>551</v>
      </c>
      <c r="F1240" s="60"/>
      <c r="G1240" s="34" t="s">
        <v>4</v>
      </c>
      <c r="H1240" s="33" t="s">
        <v>5</v>
      </c>
      <c r="I1240" s="33" t="s">
        <v>6</v>
      </c>
      <c r="J1240" s="33" t="s">
        <v>7</v>
      </c>
    </row>
    <row r="1241" spans="1:10" ht="25.5" x14ac:dyDescent="0.2">
      <c r="A1241" s="35" t="s">
        <v>552</v>
      </c>
      <c r="B1241" s="36" t="s">
        <v>150</v>
      </c>
      <c r="C1241" s="35" t="s">
        <v>12</v>
      </c>
      <c r="D1241" s="35" t="s">
        <v>151</v>
      </c>
      <c r="E1241" s="64" t="s">
        <v>664</v>
      </c>
      <c r="F1241" s="64"/>
      <c r="G1241" s="37" t="s">
        <v>107</v>
      </c>
      <c r="H1241" s="38">
        <v>1</v>
      </c>
      <c r="I1241" s="39">
        <v>146.13999999999999</v>
      </c>
      <c r="J1241" s="39">
        <v>146.13999999999999</v>
      </c>
    </row>
    <row r="1242" spans="1:10" ht="25.5" x14ac:dyDescent="0.2">
      <c r="A1242" s="40" t="s">
        <v>554</v>
      </c>
      <c r="B1242" s="41" t="s">
        <v>957</v>
      </c>
      <c r="C1242" s="40" t="s">
        <v>12</v>
      </c>
      <c r="D1242" s="40" t="s">
        <v>958</v>
      </c>
      <c r="E1242" s="62" t="s">
        <v>879</v>
      </c>
      <c r="F1242" s="62"/>
      <c r="G1242" s="42" t="s">
        <v>880</v>
      </c>
      <c r="H1242" s="43">
        <v>0.67200000000000004</v>
      </c>
      <c r="I1242" s="44">
        <v>1.6</v>
      </c>
      <c r="J1242" s="44">
        <v>1.07</v>
      </c>
    </row>
    <row r="1243" spans="1:10" ht="25.5" x14ac:dyDescent="0.2">
      <c r="A1243" s="40" t="s">
        <v>554</v>
      </c>
      <c r="B1243" s="41" t="s">
        <v>959</v>
      </c>
      <c r="C1243" s="40" t="s">
        <v>12</v>
      </c>
      <c r="D1243" s="40" t="s">
        <v>960</v>
      </c>
      <c r="E1243" s="62" t="s">
        <v>879</v>
      </c>
      <c r="F1243" s="62"/>
      <c r="G1243" s="42" t="s">
        <v>893</v>
      </c>
      <c r="H1243" s="43">
        <v>1.1739999999999999</v>
      </c>
      <c r="I1243" s="44">
        <v>0.28999999999999998</v>
      </c>
      <c r="J1243" s="44">
        <v>0.34</v>
      </c>
    </row>
    <row r="1244" spans="1:10" ht="14.25" x14ac:dyDescent="0.2">
      <c r="A1244" s="40" t="s">
        <v>554</v>
      </c>
      <c r="B1244" s="41" t="s">
        <v>665</v>
      </c>
      <c r="C1244" s="40" t="s">
        <v>12</v>
      </c>
      <c r="D1244" s="40" t="s">
        <v>666</v>
      </c>
      <c r="E1244" s="62" t="s">
        <v>553</v>
      </c>
      <c r="F1244" s="62"/>
      <c r="G1244" s="42" t="s">
        <v>624</v>
      </c>
      <c r="H1244" s="43">
        <v>1.8460000000000001</v>
      </c>
      <c r="I1244" s="44">
        <v>17.53</v>
      </c>
      <c r="J1244" s="44">
        <v>32.36</v>
      </c>
    </row>
    <row r="1245" spans="1:10" ht="14.25" x14ac:dyDescent="0.2">
      <c r="A1245" s="40" t="s">
        <v>554</v>
      </c>
      <c r="B1245" s="41" t="s">
        <v>900</v>
      </c>
      <c r="C1245" s="40" t="s">
        <v>12</v>
      </c>
      <c r="D1245" s="40" t="s">
        <v>901</v>
      </c>
      <c r="E1245" s="62" t="s">
        <v>553</v>
      </c>
      <c r="F1245" s="62"/>
      <c r="G1245" s="42" t="s">
        <v>624</v>
      </c>
      <c r="H1245" s="43">
        <v>1.8460000000000001</v>
      </c>
      <c r="I1245" s="44">
        <v>17.68</v>
      </c>
      <c r="J1245" s="44">
        <v>32.630000000000003</v>
      </c>
    </row>
    <row r="1246" spans="1:10" ht="14.25" x14ac:dyDescent="0.2">
      <c r="A1246" s="40" t="s">
        <v>554</v>
      </c>
      <c r="B1246" s="41" t="s">
        <v>625</v>
      </c>
      <c r="C1246" s="40" t="s">
        <v>12</v>
      </c>
      <c r="D1246" s="40" t="s">
        <v>626</v>
      </c>
      <c r="E1246" s="62" t="s">
        <v>553</v>
      </c>
      <c r="F1246" s="62"/>
      <c r="G1246" s="42" t="s">
        <v>624</v>
      </c>
      <c r="H1246" s="43">
        <v>5.5380000000000003</v>
      </c>
      <c r="I1246" s="44">
        <v>14.4</v>
      </c>
      <c r="J1246" s="44">
        <v>79.739999999999995</v>
      </c>
    </row>
    <row r="1247" spans="1:10" ht="14.25" x14ac:dyDescent="0.2">
      <c r="A1247" s="50"/>
      <c r="B1247" s="50"/>
      <c r="C1247" s="50"/>
      <c r="D1247" s="50"/>
      <c r="E1247" s="50" t="s">
        <v>575</v>
      </c>
      <c r="F1247" s="51">
        <v>94.72</v>
      </c>
      <c r="G1247" s="50" t="s">
        <v>576</v>
      </c>
      <c r="H1247" s="51">
        <v>0</v>
      </c>
      <c r="I1247" s="50" t="s">
        <v>577</v>
      </c>
      <c r="J1247" s="51">
        <v>94.72</v>
      </c>
    </row>
    <row r="1248" spans="1:10" ht="25.5" x14ac:dyDescent="0.2">
      <c r="A1248" s="50"/>
      <c r="B1248" s="50"/>
      <c r="C1248" s="50"/>
      <c r="D1248" s="50"/>
      <c r="E1248" s="50" t="s">
        <v>578</v>
      </c>
      <c r="F1248" s="51">
        <v>0</v>
      </c>
      <c r="G1248" s="50"/>
      <c r="H1248" s="61" t="s">
        <v>579</v>
      </c>
      <c r="I1248" s="61"/>
      <c r="J1248" s="51">
        <v>146.13999999999999</v>
      </c>
    </row>
    <row r="1249" spans="1:10" ht="14.25" x14ac:dyDescent="0.2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</row>
    <row r="1250" spans="1:10" ht="15" x14ac:dyDescent="0.2">
      <c r="A1250" s="32" t="s">
        <v>339</v>
      </c>
      <c r="B1250" s="33" t="s">
        <v>1</v>
      </c>
      <c r="C1250" s="32" t="s">
        <v>2</v>
      </c>
      <c r="D1250" s="32" t="s">
        <v>3</v>
      </c>
      <c r="E1250" s="60" t="s">
        <v>551</v>
      </c>
      <c r="F1250" s="60"/>
      <c r="G1250" s="34" t="s">
        <v>4</v>
      </c>
      <c r="H1250" s="33" t="s">
        <v>5</v>
      </c>
      <c r="I1250" s="33" t="s">
        <v>6</v>
      </c>
      <c r="J1250" s="33" t="s">
        <v>7</v>
      </c>
    </row>
    <row r="1251" spans="1:10" ht="25.5" x14ac:dyDescent="0.2">
      <c r="A1251" s="35" t="s">
        <v>552</v>
      </c>
      <c r="B1251" s="36" t="s">
        <v>156</v>
      </c>
      <c r="C1251" s="35" t="s">
        <v>12</v>
      </c>
      <c r="D1251" s="35" t="s">
        <v>157</v>
      </c>
      <c r="E1251" s="64" t="s">
        <v>664</v>
      </c>
      <c r="F1251" s="64"/>
      <c r="G1251" s="37" t="s">
        <v>107</v>
      </c>
      <c r="H1251" s="38">
        <v>1</v>
      </c>
      <c r="I1251" s="39">
        <v>397.24</v>
      </c>
      <c r="J1251" s="39">
        <v>397.24</v>
      </c>
    </row>
    <row r="1252" spans="1:10" ht="38.25" x14ac:dyDescent="0.2">
      <c r="A1252" s="40" t="s">
        <v>554</v>
      </c>
      <c r="B1252" s="41" t="s">
        <v>961</v>
      </c>
      <c r="C1252" s="40" t="s">
        <v>12</v>
      </c>
      <c r="D1252" s="40" t="s">
        <v>962</v>
      </c>
      <c r="E1252" s="62" t="s">
        <v>879</v>
      </c>
      <c r="F1252" s="62"/>
      <c r="G1252" s="42" t="s">
        <v>880</v>
      </c>
      <c r="H1252" s="43">
        <v>0.75</v>
      </c>
      <c r="I1252" s="44">
        <v>1.64</v>
      </c>
      <c r="J1252" s="44">
        <v>1.23</v>
      </c>
    </row>
    <row r="1253" spans="1:10" ht="38.25" x14ac:dyDescent="0.2">
      <c r="A1253" s="40" t="s">
        <v>554</v>
      </c>
      <c r="B1253" s="41" t="s">
        <v>963</v>
      </c>
      <c r="C1253" s="40" t="s">
        <v>12</v>
      </c>
      <c r="D1253" s="40" t="s">
        <v>964</v>
      </c>
      <c r="E1253" s="62" t="s">
        <v>879</v>
      </c>
      <c r="F1253" s="62"/>
      <c r="G1253" s="42" t="s">
        <v>893</v>
      </c>
      <c r="H1253" s="43">
        <v>0.71</v>
      </c>
      <c r="I1253" s="44">
        <v>0.28999999999999998</v>
      </c>
      <c r="J1253" s="44">
        <v>0.2</v>
      </c>
    </row>
    <row r="1254" spans="1:10" ht="14.25" x14ac:dyDescent="0.2">
      <c r="A1254" s="40" t="s">
        <v>554</v>
      </c>
      <c r="B1254" s="41" t="s">
        <v>625</v>
      </c>
      <c r="C1254" s="40" t="s">
        <v>12</v>
      </c>
      <c r="D1254" s="40" t="s">
        <v>626</v>
      </c>
      <c r="E1254" s="62" t="s">
        <v>553</v>
      </c>
      <c r="F1254" s="62"/>
      <c r="G1254" s="42" t="s">
        <v>624</v>
      </c>
      <c r="H1254" s="43">
        <v>2.31</v>
      </c>
      <c r="I1254" s="44">
        <v>14.4</v>
      </c>
      <c r="J1254" s="44">
        <v>33.26</v>
      </c>
    </row>
    <row r="1255" spans="1:10" ht="25.5" x14ac:dyDescent="0.2">
      <c r="A1255" s="40" t="s">
        <v>554</v>
      </c>
      <c r="B1255" s="41" t="s">
        <v>965</v>
      </c>
      <c r="C1255" s="40" t="s">
        <v>12</v>
      </c>
      <c r="D1255" s="40" t="s">
        <v>966</v>
      </c>
      <c r="E1255" s="62" t="s">
        <v>553</v>
      </c>
      <c r="F1255" s="62"/>
      <c r="G1255" s="42" t="s">
        <v>624</v>
      </c>
      <c r="H1255" s="43">
        <v>1.46</v>
      </c>
      <c r="I1255" s="44">
        <v>19.309999999999999</v>
      </c>
      <c r="J1255" s="44">
        <v>28.19</v>
      </c>
    </row>
    <row r="1256" spans="1:10" ht="25.5" x14ac:dyDescent="0.2">
      <c r="A1256" s="45" t="s">
        <v>557</v>
      </c>
      <c r="B1256" s="46" t="s">
        <v>967</v>
      </c>
      <c r="C1256" s="45" t="s">
        <v>12</v>
      </c>
      <c r="D1256" s="45" t="s">
        <v>968</v>
      </c>
      <c r="E1256" s="63" t="s">
        <v>560</v>
      </c>
      <c r="F1256" s="63"/>
      <c r="G1256" s="47" t="s">
        <v>107</v>
      </c>
      <c r="H1256" s="48">
        <v>0.72299999999999998</v>
      </c>
      <c r="I1256" s="49">
        <v>45</v>
      </c>
      <c r="J1256" s="49">
        <v>32.53</v>
      </c>
    </row>
    <row r="1257" spans="1:10" ht="14.25" x14ac:dyDescent="0.2">
      <c r="A1257" s="45" t="s">
        <v>557</v>
      </c>
      <c r="B1257" s="46" t="s">
        <v>969</v>
      </c>
      <c r="C1257" s="45" t="s">
        <v>12</v>
      </c>
      <c r="D1257" s="45" t="s">
        <v>970</v>
      </c>
      <c r="E1257" s="63" t="s">
        <v>560</v>
      </c>
      <c r="F1257" s="63"/>
      <c r="G1257" s="47" t="s">
        <v>148</v>
      </c>
      <c r="H1257" s="48">
        <v>362.66</v>
      </c>
      <c r="I1257" s="49">
        <v>0.65</v>
      </c>
      <c r="J1257" s="49">
        <v>235.72</v>
      </c>
    </row>
    <row r="1258" spans="1:10" ht="25.5" x14ac:dyDescent="0.2">
      <c r="A1258" s="45" t="s">
        <v>557</v>
      </c>
      <c r="B1258" s="46" t="s">
        <v>971</v>
      </c>
      <c r="C1258" s="45" t="s">
        <v>12</v>
      </c>
      <c r="D1258" s="45" t="s">
        <v>972</v>
      </c>
      <c r="E1258" s="63" t="s">
        <v>560</v>
      </c>
      <c r="F1258" s="63"/>
      <c r="G1258" s="47" t="s">
        <v>107</v>
      </c>
      <c r="H1258" s="48">
        <v>0.59299999999999997</v>
      </c>
      <c r="I1258" s="49">
        <v>111.5</v>
      </c>
      <c r="J1258" s="49">
        <v>66.11</v>
      </c>
    </row>
    <row r="1259" spans="1:10" ht="14.25" x14ac:dyDescent="0.2">
      <c r="A1259" s="50"/>
      <c r="B1259" s="50"/>
      <c r="C1259" s="50"/>
      <c r="D1259" s="50"/>
      <c r="E1259" s="50" t="s">
        <v>575</v>
      </c>
      <c r="F1259" s="51">
        <v>42.15</v>
      </c>
      <c r="G1259" s="50" t="s">
        <v>576</v>
      </c>
      <c r="H1259" s="51">
        <v>0</v>
      </c>
      <c r="I1259" s="50" t="s">
        <v>577</v>
      </c>
      <c r="J1259" s="51">
        <v>42.15</v>
      </c>
    </row>
    <row r="1260" spans="1:10" ht="25.5" x14ac:dyDescent="0.2">
      <c r="A1260" s="50"/>
      <c r="B1260" s="50"/>
      <c r="C1260" s="50"/>
      <c r="D1260" s="50"/>
      <c r="E1260" s="50" t="s">
        <v>578</v>
      </c>
      <c r="F1260" s="51">
        <v>0</v>
      </c>
      <c r="G1260" s="50"/>
      <c r="H1260" s="61" t="s">
        <v>579</v>
      </c>
      <c r="I1260" s="61"/>
      <c r="J1260" s="51">
        <v>397.24</v>
      </c>
    </row>
    <row r="1261" spans="1:10" ht="14.25" x14ac:dyDescent="0.2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</row>
    <row r="1262" spans="1:10" ht="15" x14ac:dyDescent="0.2">
      <c r="A1262" s="32" t="s">
        <v>342</v>
      </c>
      <c r="B1262" s="33" t="s">
        <v>1</v>
      </c>
      <c r="C1262" s="32" t="s">
        <v>2</v>
      </c>
      <c r="D1262" s="32" t="s">
        <v>3</v>
      </c>
      <c r="E1262" s="60" t="s">
        <v>551</v>
      </c>
      <c r="F1262" s="60"/>
      <c r="G1262" s="34" t="s">
        <v>4</v>
      </c>
      <c r="H1262" s="33" t="s">
        <v>5</v>
      </c>
      <c r="I1262" s="33" t="s">
        <v>6</v>
      </c>
      <c r="J1262" s="33" t="s">
        <v>7</v>
      </c>
    </row>
    <row r="1263" spans="1:10" ht="25.5" x14ac:dyDescent="0.2">
      <c r="A1263" s="35" t="s">
        <v>552</v>
      </c>
      <c r="B1263" s="36" t="s">
        <v>140</v>
      </c>
      <c r="C1263" s="35" t="s">
        <v>12</v>
      </c>
      <c r="D1263" s="35" t="s">
        <v>141</v>
      </c>
      <c r="E1263" s="64" t="s">
        <v>759</v>
      </c>
      <c r="F1263" s="64"/>
      <c r="G1263" s="37" t="s">
        <v>107</v>
      </c>
      <c r="H1263" s="38">
        <v>1</v>
      </c>
      <c r="I1263" s="39">
        <v>144</v>
      </c>
      <c r="J1263" s="39">
        <v>144</v>
      </c>
    </row>
    <row r="1264" spans="1:10" ht="14.25" x14ac:dyDescent="0.2">
      <c r="A1264" s="40" t="s">
        <v>554</v>
      </c>
      <c r="B1264" s="41" t="s">
        <v>625</v>
      </c>
      <c r="C1264" s="40" t="s">
        <v>12</v>
      </c>
      <c r="D1264" s="40" t="s">
        <v>626</v>
      </c>
      <c r="E1264" s="62" t="s">
        <v>553</v>
      </c>
      <c r="F1264" s="62"/>
      <c r="G1264" s="42" t="s">
        <v>624</v>
      </c>
      <c r="H1264" s="43">
        <v>10</v>
      </c>
      <c r="I1264" s="44">
        <v>14.4</v>
      </c>
      <c r="J1264" s="44">
        <v>144</v>
      </c>
    </row>
    <row r="1265" spans="1:10" ht="14.25" x14ac:dyDescent="0.2">
      <c r="A1265" s="50"/>
      <c r="B1265" s="50"/>
      <c r="C1265" s="50"/>
      <c r="D1265" s="50"/>
      <c r="E1265" s="50" t="s">
        <v>575</v>
      </c>
      <c r="F1265" s="51">
        <v>90.1</v>
      </c>
      <c r="G1265" s="50" t="s">
        <v>576</v>
      </c>
      <c r="H1265" s="51">
        <v>0</v>
      </c>
      <c r="I1265" s="50" t="s">
        <v>577</v>
      </c>
      <c r="J1265" s="51">
        <v>90.1</v>
      </c>
    </row>
    <row r="1266" spans="1:10" ht="25.5" x14ac:dyDescent="0.2">
      <c r="A1266" s="50"/>
      <c r="B1266" s="50"/>
      <c r="C1266" s="50"/>
      <c r="D1266" s="50"/>
      <c r="E1266" s="50" t="s">
        <v>578</v>
      </c>
      <c r="F1266" s="51">
        <v>0</v>
      </c>
      <c r="G1266" s="50"/>
      <c r="H1266" s="61" t="s">
        <v>579</v>
      </c>
      <c r="I1266" s="61"/>
      <c r="J1266" s="51">
        <v>144</v>
      </c>
    </row>
    <row r="1267" spans="1:10" ht="14.25" x14ac:dyDescent="0.2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</row>
    <row r="1268" spans="1:10" ht="15" x14ac:dyDescent="0.2">
      <c r="A1268" s="32" t="s">
        <v>343</v>
      </c>
      <c r="B1268" s="33" t="s">
        <v>1</v>
      </c>
      <c r="C1268" s="32" t="s">
        <v>2</v>
      </c>
      <c r="D1268" s="32" t="s">
        <v>3</v>
      </c>
      <c r="E1268" s="60" t="s">
        <v>551</v>
      </c>
      <c r="F1268" s="60"/>
      <c r="G1268" s="34" t="s">
        <v>4</v>
      </c>
      <c r="H1268" s="33" t="s">
        <v>5</v>
      </c>
      <c r="I1268" s="33" t="s">
        <v>6</v>
      </c>
      <c r="J1268" s="33" t="s">
        <v>7</v>
      </c>
    </row>
    <row r="1269" spans="1:10" ht="25.5" x14ac:dyDescent="0.2">
      <c r="A1269" s="35" t="s">
        <v>552</v>
      </c>
      <c r="B1269" s="36" t="s">
        <v>150</v>
      </c>
      <c r="C1269" s="35" t="s">
        <v>12</v>
      </c>
      <c r="D1269" s="35" t="s">
        <v>151</v>
      </c>
      <c r="E1269" s="64" t="s">
        <v>664</v>
      </c>
      <c r="F1269" s="64"/>
      <c r="G1269" s="37" t="s">
        <v>107</v>
      </c>
      <c r="H1269" s="38">
        <v>1</v>
      </c>
      <c r="I1269" s="39">
        <v>146.13999999999999</v>
      </c>
      <c r="J1269" s="39">
        <v>146.13999999999999</v>
      </c>
    </row>
    <row r="1270" spans="1:10" ht="25.5" x14ac:dyDescent="0.2">
      <c r="A1270" s="40" t="s">
        <v>554</v>
      </c>
      <c r="B1270" s="41" t="s">
        <v>957</v>
      </c>
      <c r="C1270" s="40" t="s">
        <v>12</v>
      </c>
      <c r="D1270" s="40" t="s">
        <v>958</v>
      </c>
      <c r="E1270" s="62" t="s">
        <v>879</v>
      </c>
      <c r="F1270" s="62"/>
      <c r="G1270" s="42" t="s">
        <v>880</v>
      </c>
      <c r="H1270" s="43">
        <v>0.67200000000000004</v>
      </c>
      <c r="I1270" s="44">
        <v>1.6</v>
      </c>
      <c r="J1270" s="44">
        <v>1.07</v>
      </c>
    </row>
    <row r="1271" spans="1:10" ht="25.5" x14ac:dyDescent="0.2">
      <c r="A1271" s="40" t="s">
        <v>554</v>
      </c>
      <c r="B1271" s="41" t="s">
        <v>959</v>
      </c>
      <c r="C1271" s="40" t="s">
        <v>12</v>
      </c>
      <c r="D1271" s="40" t="s">
        <v>960</v>
      </c>
      <c r="E1271" s="62" t="s">
        <v>879</v>
      </c>
      <c r="F1271" s="62"/>
      <c r="G1271" s="42" t="s">
        <v>893</v>
      </c>
      <c r="H1271" s="43">
        <v>1.1739999999999999</v>
      </c>
      <c r="I1271" s="44">
        <v>0.28999999999999998</v>
      </c>
      <c r="J1271" s="44">
        <v>0.34</v>
      </c>
    </row>
    <row r="1272" spans="1:10" ht="14.25" x14ac:dyDescent="0.2">
      <c r="A1272" s="40" t="s">
        <v>554</v>
      </c>
      <c r="B1272" s="41" t="s">
        <v>665</v>
      </c>
      <c r="C1272" s="40" t="s">
        <v>12</v>
      </c>
      <c r="D1272" s="40" t="s">
        <v>666</v>
      </c>
      <c r="E1272" s="62" t="s">
        <v>553</v>
      </c>
      <c r="F1272" s="62"/>
      <c r="G1272" s="42" t="s">
        <v>624</v>
      </c>
      <c r="H1272" s="43">
        <v>1.8460000000000001</v>
      </c>
      <c r="I1272" s="44">
        <v>17.53</v>
      </c>
      <c r="J1272" s="44">
        <v>32.36</v>
      </c>
    </row>
    <row r="1273" spans="1:10" ht="14.25" x14ac:dyDescent="0.2">
      <c r="A1273" s="40" t="s">
        <v>554</v>
      </c>
      <c r="B1273" s="41" t="s">
        <v>900</v>
      </c>
      <c r="C1273" s="40" t="s">
        <v>12</v>
      </c>
      <c r="D1273" s="40" t="s">
        <v>901</v>
      </c>
      <c r="E1273" s="62" t="s">
        <v>553</v>
      </c>
      <c r="F1273" s="62"/>
      <c r="G1273" s="42" t="s">
        <v>624</v>
      </c>
      <c r="H1273" s="43">
        <v>1.8460000000000001</v>
      </c>
      <c r="I1273" s="44">
        <v>17.68</v>
      </c>
      <c r="J1273" s="44">
        <v>32.630000000000003</v>
      </c>
    </row>
    <row r="1274" spans="1:10" ht="14.25" x14ac:dyDescent="0.2">
      <c r="A1274" s="40" t="s">
        <v>554</v>
      </c>
      <c r="B1274" s="41" t="s">
        <v>625</v>
      </c>
      <c r="C1274" s="40" t="s">
        <v>12</v>
      </c>
      <c r="D1274" s="40" t="s">
        <v>626</v>
      </c>
      <c r="E1274" s="62" t="s">
        <v>553</v>
      </c>
      <c r="F1274" s="62"/>
      <c r="G1274" s="42" t="s">
        <v>624</v>
      </c>
      <c r="H1274" s="43">
        <v>5.5380000000000003</v>
      </c>
      <c r="I1274" s="44">
        <v>14.4</v>
      </c>
      <c r="J1274" s="44">
        <v>79.739999999999995</v>
      </c>
    </row>
    <row r="1275" spans="1:10" ht="14.25" x14ac:dyDescent="0.2">
      <c r="A1275" s="50"/>
      <c r="B1275" s="50"/>
      <c r="C1275" s="50"/>
      <c r="D1275" s="50"/>
      <c r="E1275" s="50" t="s">
        <v>575</v>
      </c>
      <c r="F1275" s="51">
        <v>94.72</v>
      </c>
      <c r="G1275" s="50" t="s">
        <v>576</v>
      </c>
      <c r="H1275" s="51">
        <v>0</v>
      </c>
      <c r="I1275" s="50" t="s">
        <v>577</v>
      </c>
      <c r="J1275" s="51">
        <v>94.72</v>
      </c>
    </row>
    <row r="1276" spans="1:10" ht="25.5" x14ac:dyDescent="0.2">
      <c r="A1276" s="50"/>
      <c r="B1276" s="50"/>
      <c r="C1276" s="50"/>
      <c r="D1276" s="50"/>
      <c r="E1276" s="50" t="s">
        <v>578</v>
      </c>
      <c r="F1276" s="51">
        <v>0</v>
      </c>
      <c r="G1276" s="50"/>
      <c r="H1276" s="61" t="s">
        <v>579</v>
      </c>
      <c r="I1276" s="61"/>
      <c r="J1276" s="51">
        <v>146.13999999999999</v>
      </c>
    </row>
    <row r="1277" spans="1:10" ht="14.25" x14ac:dyDescent="0.2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</row>
    <row r="1278" spans="1:10" ht="15" x14ac:dyDescent="0.2">
      <c r="A1278" s="32" t="s">
        <v>344</v>
      </c>
      <c r="B1278" s="33" t="s">
        <v>1</v>
      </c>
      <c r="C1278" s="32" t="s">
        <v>2</v>
      </c>
      <c r="D1278" s="32" t="s">
        <v>3</v>
      </c>
      <c r="E1278" s="60" t="s">
        <v>551</v>
      </c>
      <c r="F1278" s="60"/>
      <c r="G1278" s="34" t="s">
        <v>4</v>
      </c>
      <c r="H1278" s="33" t="s">
        <v>5</v>
      </c>
      <c r="I1278" s="33" t="s">
        <v>6</v>
      </c>
      <c r="J1278" s="33" t="s">
        <v>7</v>
      </c>
    </row>
    <row r="1279" spans="1:10" ht="38.25" x14ac:dyDescent="0.2">
      <c r="A1279" s="35" t="s">
        <v>552</v>
      </c>
      <c r="B1279" s="36" t="s">
        <v>153</v>
      </c>
      <c r="C1279" s="35" t="s">
        <v>12</v>
      </c>
      <c r="D1279" s="35" t="s">
        <v>154</v>
      </c>
      <c r="E1279" s="64" t="s">
        <v>664</v>
      </c>
      <c r="F1279" s="64"/>
      <c r="G1279" s="37" t="s">
        <v>107</v>
      </c>
      <c r="H1279" s="38">
        <v>1</v>
      </c>
      <c r="I1279" s="39">
        <v>303.16000000000003</v>
      </c>
      <c r="J1279" s="39">
        <v>303.16000000000003</v>
      </c>
    </row>
    <row r="1280" spans="1:10" ht="38.25" x14ac:dyDescent="0.2">
      <c r="A1280" s="40" t="s">
        <v>554</v>
      </c>
      <c r="B1280" s="41" t="s">
        <v>961</v>
      </c>
      <c r="C1280" s="40" t="s">
        <v>12</v>
      </c>
      <c r="D1280" s="40" t="s">
        <v>962</v>
      </c>
      <c r="E1280" s="62" t="s">
        <v>879</v>
      </c>
      <c r="F1280" s="62"/>
      <c r="G1280" s="42" t="s">
        <v>880</v>
      </c>
      <c r="H1280" s="43">
        <v>0.76</v>
      </c>
      <c r="I1280" s="44">
        <v>1.64</v>
      </c>
      <c r="J1280" s="44">
        <v>1.24</v>
      </c>
    </row>
    <row r="1281" spans="1:10" ht="38.25" x14ac:dyDescent="0.2">
      <c r="A1281" s="40" t="s">
        <v>554</v>
      </c>
      <c r="B1281" s="41" t="s">
        <v>963</v>
      </c>
      <c r="C1281" s="40" t="s">
        <v>12</v>
      </c>
      <c r="D1281" s="40" t="s">
        <v>964</v>
      </c>
      <c r="E1281" s="62" t="s">
        <v>879</v>
      </c>
      <c r="F1281" s="62"/>
      <c r="G1281" s="42" t="s">
        <v>893</v>
      </c>
      <c r="H1281" s="43">
        <v>0.72</v>
      </c>
      <c r="I1281" s="44">
        <v>0.28999999999999998</v>
      </c>
      <c r="J1281" s="44">
        <v>0.2</v>
      </c>
    </row>
    <row r="1282" spans="1:10" ht="14.25" x14ac:dyDescent="0.2">
      <c r="A1282" s="40" t="s">
        <v>554</v>
      </c>
      <c r="B1282" s="41" t="s">
        <v>625</v>
      </c>
      <c r="C1282" s="40" t="s">
        <v>12</v>
      </c>
      <c r="D1282" s="40" t="s">
        <v>626</v>
      </c>
      <c r="E1282" s="62" t="s">
        <v>553</v>
      </c>
      <c r="F1282" s="62"/>
      <c r="G1282" s="42" t="s">
        <v>624</v>
      </c>
      <c r="H1282" s="43">
        <v>2.34</v>
      </c>
      <c r="I1282" s="44">
        <v>14.4</v>
      </c>
      <c r="J1282" s="44">
        <v>33.69</v>
      </c>
    </row>
    <row r="1283" spans="1:10" ht="25.5" x14ac:dyDescent="0.2">
      <c r="A1283" s="40" t="s">
        <v>554</v>
      </c>
      <c r="B1283" s="41" t="s">
        <v>965</v>
      </c>
      <c r="C1283" s="40" t="s">
        <v>12</v>
      </c>
      <c r="D1283" s="40" t="s">
        <v>966</v>
      </c>
      <c r="E1283" s="62" t="s">
        <v>553</v>
      </c>
      <c r="F1283" s="62"/>
      <c r="G1283" s="42" t="s">
        <v>624</v>
      </c>
      <c r="H1283" s="43">
        <v>1.48</v>
      </c>
      <c r="I1283" s="44">
        <v>19.309999999999999</v>
      </c>
      <c r="J1283" s="44">
        <v>28.57</v>
      </c>
    </row>
    <row r="1284" spans="1:10" ht="25.5" x14ac:dyDescent="0.2">
      <c r="A1284" s="45" t="s">
        <v>557</v>
      </c>
      <c r="B1284" s="46" t="s">
        <v>967</v>
      </c>
      <c r="C1284" s="45" t="s">
        <v>12</v>
      </c>
      <c r="D1284" s="45" t="s">
        <v>968</v>
      </c>
      <c r="E1284" s="63" t="s">
        <v>560</v>
      </c>
      <c r="F1284" s="63"/>
      <c r="G1284" s="47" t="s">
        <v>107</v>
      </c>
      <c r="H1284" s="48">
        <v>0.82699999999999996</v>
      </c>
      <c r="I1284" s="49">
        <v>45</v>
      </c>
      <c r="J1284" s="49">
        <v>37.21</v>
      </c>
    </row>
    <row r="1285" spans="1:10" ht="14.25" x14ac:dyDescent="0.2">
      <c r="A1285" s="45" t="s">
        <v>557</v>
      </c>
      <c r="B1285" s="46" t="s">
        <v>969</v>
      </c>
      <c r="C1285" s="45" t="s">
        <v>12</v>
      </c>
      <c r="D1285" s="45" t="s">
        <v>970</v>
      </c>
      <c r="E1285" s="63" t="s">
        <v>560</v>
      </c>
      <c r="F1285" s="63"/>
      <c r="G1285" s="47" t="s">
        <v>148</v>
      </c>
      <c r="H1285" s="48">
        <v>212.02</v>
      </c>
      <c r="I1285" s="49">
        <v>0.65</v>
      </c>
      <c r="J1285" s="49">
        <v>137.81</v>
      </c>
    </row>
    <row r="1286" spans="1:10" ht="25.5" x14ac:dyDescent="0.2">
      <c r="A1286" s="45" t="s">
        <v>557</v>
      </c>
      <c r="B1286" s="46" t="s">
        <v>971</v>
      </c>
      <c r="C1286" s="45" t="s">
        <v>12</v>
      </c>
      <c r="D1286" s="45" t="s">
        <v>972</v>
      </c>
      <c r="E1286" s="63" t="s">
        <v>560</v>
      </c>
      <c r="F1286" s="63"/>
      <c r="G1286" s="47" t="s">
        <v>107</v>
      </c>
      <c r="H1286" s="48">
        <v>0.57799999999999996</v>
      </c>
      <c r="I1286" s="49">
        <v>111.5</v>
      </c>
      <c r="J1286" s="49">
        <v>64.44</v>
      </c>
    </row>
    <row r="1287" spans="1:10" ht="14.25" x14ac:dyDescent="0.2">
      <c r="A1287" s="50"/>
      <c r="B1287" s="50"/>
      <c r="C1287" s="50"/>
      <c r="D1287" s="50"/>
      <c r="E1287" s="50" t="s">
        <v>575</v>
      </c>
      <c r="F1287" s="51">
        <v>42.71</v>
      </c>
      <c r="G1287" s="50" t="s">
        <v>576</v>
      </c>
      <c r="H1287" s="51">
        <v>0</v>
      </c>
      <c r="I1287" s="50" t="s">
        <v>577</v>
      </c>
      <c r="J1287" s="51">
        <v>42.71</v>
      </c>
    </row>
    <row r="1288" spans="1:10" ht="25.5" x14ac:dyDescent="0.2">
      <c r="A1288" s="50"/>
      <c r="B1288" s="50"/>
      <c r="C1288" s="50"/>
      <c r="D1288" s="50"/>
      <c r="E1288" s="50" t="s">
        <v>578</v>
      </c>
      <c r="F1288" s="51">
        <v>0</v>
      </c>
      <c r="G1288" s="50"/>
      <c r="H1288" s="61" t="s">
        <v>579</v>
      </c>
      <c r="I1288" s="61"/>
      <c r="J1288" s="51">
        <v>303.16000000000003</v>
      </c>
    </row>
    <row r="1289" spans="1:10" ht="14.25" x14ac:dyDescent="0.2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</row>
    <row r="1290" spans="1:10" ht="15" x14ac:dyDescent="0.2">
      <c r="A1290" s="32" t="s">
        <v>345</v>
      </c>
      <c r="B1290" s="33" t="s">
        <v>1</v>
      </c>
      <c r="C1290" s="32" t="s">
        <v>2</v>
      </c>
      <c r="D1290" s="32" t="s">
        <v>3</v>
      </c>
      <c r="E1290" s="60" t="s">
        <v>551</v>
      </c>
      <c r="F1290" s="60"/>
      <c r="G1290" s="34" t="s">
        <v>4</v>
      </c>
      <c r="H1290" s="33" t="s">
        <v>5</v>
      </c>
      <c r="I1290" s="33" t="s">
        <v>6</v>
      </c>
      <c r="J1290" s="33" t="s">
        <v>7</v>
      </c>
    </row>
    <row r="1291" spans="1:10" ht="25.5" x14ac:dyDescent="0.2">
      <c r="A1291" s="35" t="s">
        <v>552</v>
      </c>
      <c r="B1291" s="36" t="s">
        <v>156</v>
      </c>
      <c r="C1291" s="35" t="s">
        <v>12</v>
      </c>
      <c r="D1291" s="35" t="s">
        <v>157</v>
      </c>
      <c r="E1291" s="64" t="s">
        <v>664</v>
      </c>
      <c r="F1291" s="64"/>
      <c r="G1291" s="37" t="s">
        <v>107</v>
      </c>
      <c r="H1291" s="38">
        <v>1</v>
      </c>
      <c r="I1291" s="39">
        <v>397.24</v>
      </c>
      <c r="J1291" s="39">
        <v>397.24</v>
      </c>
    </row>
    <row r="1292" spans="1:10" ht="38.25" x14ac:dyDescent="0.2">
      <c r="A1292" s="40" t="s">
        <v>554</v>
      </c>
      <c r="B1292" s="41" t="s">
        <v>961</v>
      </c>
      <c r="C1292" s="40" t="s">
        <v>12</v>
      </c>
      <c r="D1292" s="40" t="s">
        <v>962</v>
      </c>
      <c r="E1292" s="62" t="s">
        <v>879</v>
      </c>
      <c r="F1292" s="62"/>
      <c r="G1292" s="42" t="s">
        <v>880</v>
      </c>
      <c r="H1292" s="43">
        <v>0.75</v>
      </c>
      <c r="I1292" s="44">
        <v>1.64</v>
      </c>
      <c r="J1292" s="44">
        <v>1.23</v>
      </c>
    </row>
    <row r="1293" spans="1:10" ht="38.25" x14ac:dyDescent="0.2">
      <c r="A1293" s="40" t="s">
        <v>554</v>
      </c>
      <c r="B1293" s="41" t="s">
        <v>963</v>
      </c>
      <c r="C1293" s="40" t="s">
        <v>12</v>
      </c>
      <c r="D1293" s="40" t="s">
        <v>964</v>
      </c>
      <c r="E1293" s="62" t="s">
        <v>879</v>
      </c>
      <c r="F1293" s="62"/>
      <c r="G1293" s="42" t="s">
        <v>893</v>
      </c>
      <c r="H1293" s="43">
        <v>0.71</v>
      </c>
      <c r="I1293" s="44">
        <v>0.28999999999999998</v>
      </c>
      <c r="J1293" s="44">
        <v>0.2</v>
      </c>
    </row>
    <row r="1294" spans="1:10" ht="14.25" x14ac:dyDescent="0.2">
      <c r="A1294" s="40" t="s">
        <v>554</v>
      </c>
      <c r="B1294" s="41" t="s">
        <v>625</v>
      </c>
      <c r="C1294" s="40" t="s">
        <v>12</v>
      </c>
      <c r="D1294" s="40" t="s">
        <v>626</v>
      </c>
      <c r="E1294" s="62" t="s">
        <v>553</v>
      </c>
      <c r="F1294" s="62"/>
      <c r="G1294" s="42" t="s">
        <v>624</v>
      </c>
      <c r="H1294" s="43">
        <v>2.31</v>
      </c>
      <c r="I1294" s="44">
        <v>14.4</v>
      </c>
      <c r="J1294" s="44">
        <v>33.26</v>
      </c>
    </row>
    <row r="1295" spans="1:10" ht="25.5" x14ac:dyDescent="0.2">
      <c r="A1295" s="40" t="s">
        <v>554</v>
      </c>
      <c r="B1295" s="41" t="s">
        <v>965</v>
      </c>
      <c r="C1295" s="40" t="s">
        <v>12</v>
      </c>
      <c r="D1295" s="40" t="s">
        <v>966</v>
      </c>
      <c r="E1295" s="62" t="s">
        <v>553</v>
      </c>
      <c r="F1295" s="62"/>
      <c r="G1295" s="42" t="s">
        <v>624</v>
      </c>
      <c r="H1295" s="43">
        <v>1.46</v>
      </c>
      <c r="I1295" s="44">
        <v>19.309999999999999</v>
      </c>
      <c r="J1295" s="44">
        <v>28.19</v>
      </c>
    </row>
    <row r="1296" spans="1:10" ht="25.5" x14ac:dyDescent="0.2">
      <c r="A1296" s="45" t="s">
        <v>557</v>
      </c>
      <c r="B1296" s="46" t="s">
        <v>967</v>
      </c>
      <c r="C1296" s="45" t="s">
        <v>12</v>
      </c>
      <c r="D1296" s="45" t="s">
        <v>968</v>
      </c>
      <c r="E1296" s="63" t="s">
        <v>560</v>
      </c>
      <c r="F1296" s="63"/>
      <c r="G1296" s="47" t="s">
        <v>107</v>
      </c>
      <c r="H1296" s="48">
        <v>0.72299999999999998</v>
      </c>
      <c r="I1296" s="49">
        <v>45</v>
      </c>
      <c r="J1296" s="49">
        <v>32.53</v>
      </c>
    </row>
    <row r="1297" spans="1:10" ht="14.25" x14ac:dyDescent="0.2">
      <c r="A1297" s="45" t="s">
        <v>557</v>
      </c>
      <c r="B1297" s="46" t="s">
        <v>969</v>
      </c>
      <c r="C1297" s="45" t="s">
        <v>12</v>
      </c>
      <c r="D1297" s="45" t="s">
        <v>970</v>
      </c>
      <c r="E1297" s="63" t="s">
        <v>560</v>
      </c>
      <c r="F1297" s="63"/>
      <c r="G1297" s="47" t="s">
        <v>148</v>
      </c>
      <c r="H1297" s="48">
        <v>362.66</v>
      </c>
      <c r="I1297" s="49">
        <v>0.65</v>
      </c>
      <c r="J1297" s="49">
        <v>235.72</v>
      </c>
    </row>
    <row r="1298" spans="1:10" ht="25.5" x14ac:dyDescent="0.2">
      <c r="A1298" s="45" t="s">
        <v>557</v>
      </c>
      <c r="B1298" s="46" t="s">
        <v>971</v>
      </c>
      <c r="C1298" s="45" t="s">
        <v>12</v>
      </c>
      <c r="D1298" s="45" t="s">
        <v>972</v>
      </c>
      <c r="E1298" s="63" t="s">
        <v>560</v>
      </c>
      <c r="F1298" s="63"/>
      <c r="G1298" s="47" t="s">
        <v>107</v>
      </c>
      <c r="H1298" s="48">
        <v>0.59299999999999997</v>
      </c>
      <c r="I1298" s="49">
        <v>111.5</v>
      </c>
      <c r="J1298" s="49">
        <v>66.11</v>
      </c>
    </row>
    <row r="1299" spans="1:10" ht="14.25" x14ac:dyDescent="0.2">
      <c r="A1299" s="50"/>
      <c r="B1299" s="50"/>
      <c r="C1299" s="50"/>
      <c r="D1299" s="50"/>
      <c r="E1299" s="50" t="s">
        <v>575</v>
      </c>
      <c r="F1299" s="51">
        <v>42.15</v>
      </c>
      <c r="G1299" s="50" t="s">
        <v>576</v>
      </c>
      <c r="H1299" s="51">
        <v>0</v>
      </c>
      <c r="I1299" s="50" t="s">
        <v>577</v>
      </c>
      <c r="J1299" s="51">
        <v>42.15</v>
      </c>
    </row>
    <row r="1300" spans="1:10" ht="25.5" x14ac:dyDescent="0.2">
      <c r="A1300" s="50"/>
      <c r="B1300" s="50"/>
      <c r="C1300" s="50"/>
      <c r="D1300" s="50"/>
      <c r="E1300" s="50" t="s">
        <v>578</v>
      </c>
      <c r="F1300" s="51">
        <v>0</v>
      </c>
      <c r="G1300" s="50"/>
      <c r="H1300" s="61" t="s">
        <v>579</v>
      </c>
      <c r="I1300" s="61"/>
      <c r="J1300" s="51">
        <v>397.24</v>
      </c>
    </row>
    <row r="1301" spans="1:10" ht="14.25" x14ac:dyDescent="0.2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</row>
    <row r="1302" spans="1:10" ht="15" x14ac:dyDescent="0.2">
      <c r="A1302" s="32" t="s">
        <v>346</v>
      </c>
      <c r="B1302" s="33" t="s">
        <v>1</v>
      </c>
      <c r="C1302" s="32" t="s">
        <v>2</v>
      </c>
      <c r="D1302" s="32" t="s">
        <v>3</v>
      </c>
      <c r="E1302" s="60" t="s">
        <v>551</v>
      </c>
      <c r="F1302" s="60"/>
      <c r="G1302" s="34" t="s">
        <v>4</v>
      </c>
      <c r="H1302" s="33" t="s">
        <v>5</v>
      </c>
      <c r="I1302" s="33" t="s">
        <v>6</v>
      </c>
      <c r="J1302" s="33" t="s">
        <v>7</v>
      </c>
    </row>
    <row r="1303" spans="1:10" ht="38.25" x14ac:dyDescent="0.2">
      <c r="A1303" s="35" t="s">
        <v>552</v>
      </c>
      <c r="B1303" s="36" t="s">
        <v>347</v>
      </c>
      <c r="C1303" s="35" t="s">
        <v>12</v>
      </c>
      <c r="D1303" s="35" t="s">
        <v>348</v>
      </c>
      <c r="E1303" s="64" t="s">
        <v>664</v>
      </c>
      <c r="F1303" s="64"/>
      <c r="G1303" s="37" t="s">
        <v>47</v>
      </c>
      <c r="H1303" s="38">
        <v>1</v>
      </c>
      <c r="I1303" s="39">
        <v>119.42</v>
      </c>
      <c r="J1303" s="39">
        <v>119.42</v>
      </c>
    </row>
    <row r="1304" spans="1:10" ht="25.5" x14ac:dyDescent="0.2">
      <c r="A1304" s="40" t="s">
        <v>554</v>
      </c>
      <c r="B1304" s="41" t="s">
        <v>1078</v>
      </c>
      <c r="C1304" s="40" t="s">
        <v>12</v>
      </c>
      <c r="D1304" s="40" t="s">
        <v>1079</v>
      </c>
      <c r="E1304" s="62" t="s">
        <v>879</v>
      </c>
      <c r="F1304" s="62"/>
      <c r="G1304" s="42" t="s">
        <v>880</v>
      </c>
      <c r="H1304" s="43">
        <v>7.1999999999999995E-2</v>
      </c>
      <c r="I1304" s="44">
        <v>28.55</v>
      </c>
      <c r="J1304" s="44">
        <v>2.0499999999999998</v>
      </c>
    </row>
    <row r="1305" spans="1:10" ht="25.5" x14ac:dyDescent="0.2">
      <c r="A1305" s="40" t="s">
        <v>554</v>
      </c>
      <c r="B1305" s="41" t="s">
        <v>1080</v>
      </c>
      <c r="C1305" s="40" t="s">
        <v>12</v>
      </c>
      <c r="D1305" s="40" t="s">
        <v>1081</v>
      </c>
      <c r="E1305" s="62" t="s">
        <v>879</v>
      </c>
      <c r="F1305" s="62"/>
      <c r="G1305" s="42" t="s">
        <v>893</v>
      </c>
      <c r="H1305" s="43">
        <v>0.14099999999999999</v>
      </c>
      <c r="I1305" s="44">
        <v>25.65</v>
      </c>
      <c r="J1305" s="44">
        <v>3.61</v>
      </c>
    </row>
    <row r="1306" spans="1:10" ht="14.25" x14ac:dyDescent="0.2">
      <c r="A1306" s="40" t="s">
        <v>554</v>
      </c>
      <c r="B1306" s="41" t="s">
        <v>939</v>
      </c>
      <c r="C1306" s="40" t="s">
        <v>12</v>
      </c>
      <c r="D1306" s="40" t="s">
        <v>940</v>
      </c>
      <c r="E1306" s="62" t="s">
        <v>553</v>
      </c>
      <c r="F1306" s="62"/>
      <c r="G1306" s="42" t="s">
        <v>624</v>
      </c>
      <c r="H1306" s="43">
        <v>1.423</v>
      </c>
      <c r="I1306" s="44">
        <v>14.98</v>
      </c>
      <c r="J1306" s="44">
        <v>21.31</v>
      </c>
    </row>
    <row r="1307" spans="1:10" ht="14.25" x14ac:dyDescent="0.2">
      <c r="A1307" s="40" t="s">
        <v>554</v>
      </c>
      <c r="B1307" s="41" t="s">
        <v>665</v>
      </c>
      <c r="C1307" s="40" t="s">
        <v>12</v>
      </c>
      <c r="D1307" s="40" t="s">
        <v>666</v>
      </c>
      <c r="E1307" s="62" t="s">
        <v>553</v>
      </c>
      <c r="F1307" s="62"/>
      <c r="G1307" s="42" t="s">
        <v>624</v>
      </c>
      <c r="H1307" s="43">
        <v>3.7869999999999999</v>
      </c>
      <c r="I1307" s="44">
        <v>17.53</v>
      </c>
      <c r="J1307" s="44">
        <v>66.38</v>
      </c>
    </row>
    <row r="1308" spans="1:10" ht="25.5" x14ac:dyDescent="0.2">
      <c r="A1308" s="45" t="s">
        <v>557</v>
      </c>
      <c r="B1308" s="46" t="s">
        <v>1082</v>
      </c>
      <c r="C1308" s="45" t="s">
        <v>12</v>
      </c>
      <c r="D1308" s="45" t="s">
        <v>1083</v>
      </c>
      <c r="E1308" s="63" t="s">
        <v>560</v>
      </c>
      <c r="F1308" s="63"/>
      <c r="G1308" s="47" t="s">
        <v>47</v>
      </c>
      <c r="H1308" s="48">
        <v>0.42</v>
      </c>
      <c r="I1308" s="49">
        <v>42.07</v>
      </c>
      <c r="J1308" s="49">
        <v>17.66</v>
      </c>
    </row>
    <row r="1309" spans="1:10" ht="25.5" x14ac:dyDescent="0.2">
      <c r="A1309" s="45" t="s">
        <v>557</v>
      </c>
      <c r="B1309" s="46" t="s">
        <v>941</v>
      </c>
      <c r="C1309" s="45" t="s">
        <v>12</v>
      </c>
      <c r="D1309" s="45" t="s">
        <v>942</v>
      </c>
      <c r="E1309" s="63" t="s">
        <v>560</v>
      </c>
      <c r="F1309" s="63"/>
      <c r="G1309" s="47" t="s">
        <v>684</v>
      </c>
      <c r="H1309" s="48">
        <v>0.01</v>
      </c>
      <c r="I1309" s="49">
        <v>6.65</v>
      </c>
      <c r="J1309" s="49">
        <v>0.06</v>
      </c>
    </row>
    <row r="1310" spans="1:10" ht="25.5" x14ac:dyDescent="0.2">
      <c r="A1310" s="45" t="s">
        <v>557</v>
      </c>
      <c r="B1310" s="46" t="s">
        <v>669</v>
      </c>
      <c r="C1310" s="45" t="s">
        <v>12</v>
      </c>
      <c r="D1310" s="45" t="s">
        <v>670</v>
      </c>
      <c r="E1310" s="63" t="s">
        <v>560</v>
      </c>
      <c r="F1310" s="63"/>
      <c r="G1310" s="47" t="s">
        <v>43</v>
      </c>
      <c r="H1310" s="48">
        <v>0.91700000000000004</v>
      </c>
      <c r="I1310" s="49">
        <v>1.93</v>
      </c>
      <c r="J1310" s="49">
        <v>1.76</v>
      </c>
    </row>
    <row r="1311" spans="1:10" ht="14.25" x14ac:dyDescent="0.2">
      <c r="A1311" s="45" t="s">
        <v>557</v>
      </c>
      <c r="B1311" s="46" t="s">
        <v>943</v>
      </c>
      <c r="C1311" s="45" t="s">
        <v>12</v>
      </c>
      <c r="D1311" s="45" t="s">
        <v>944</v>
      </c>
      <c r="E1311" s="63" t="s">
        <v>560</v>
      </c>
      <c r="F1311" s="63"/>
      <c r="G1311" s="47" t="s">
        <v>148</v>
      </c>
      <c r="H1311" s="48">
        <v>2.4E-2</v>
      </c>
      <c r="I1311" s="49">
        <v>12.55</v>
      </c>
      <c r="J1311" s="49">
        <v>0.3</v>
      </c>
    </row>
    <row r="1312" spans="1:10" ht="14.25" x14ac:dyDescent="0.2">
      <c r="A1312" s="45" t="s">
        <v>557</v>
      </c>
      <c r="B1312" s="46" t="s">
        <v>1092</v>
      </c>
      <c r="C1312" s="45" t="s">
        <v>12</v>
      </c>
      <c r="D1312" s="45" t="s">
        <v>1093</v>
      </c>
      <c r="E1312" s="63" t="s">
        <v>560</v>
      </c>
      <c r="F1312" s="63"/>
      <c r="G1312" s="47" t="s">
        <v>148</v>
      </c>
      <c r="H1312" s="48">
        <v>1.6E-2</v>
      </c>
      <c r="I1312" s="49">
        <v>11.26</v>
      </c>
      <c r="J1312" s="49">
        <v>0.18</v>
      </c>
    </row>
    <row r="1313" spans="1:10" ht="14.25" x14ac:dyDescent="0.2">
      <c r="A1313" s="45" t="s">
        <v>557</v>
      </c>
      <c r="B1313" s="46" t="s">
        <v>1182</v>
      </c>
      <c r="C1313" s="45" t="s">
        <v>12</v>
      </c>
      <c r="D1313" s="45" t="s">
        <v>1183</v>
      </c>
      <c r="E1313" s="63" t="s">
        <v>560</v>
      </c>
      <c r="F1313" s="63"/>
      <c r="G1313" s="47" t="s">
        <v>148</v>
      </c>
      <c r="H1313" s="48">
        <v>1.2999999999999999E-2</v>
      </c>
      <c r="I1313" s="49">
        <v>11.39</v>
      </c>
      <c r="J1313" s="49">
        <v>0.14000000000000001</v>
      </c>
    </row>
    <row r="1314" spans="1:10" ht="14.25" x14ac:dyDescent="0.2">
      <c r="A1314" s="45" t="s">
        <v>557</v>
      </c>
      <c r="B1314" s="46" t="s">
        <v>1094</v>
      </c>
      <c r="C1314" s="45" t="s">
        <v>12</v>
      </c>
      <c r="D1314" s="45" t="s">
        <v>1095</v>
      </c>
      <c r="E1314" s="63" t="s">
        <v>560</v>
      </c>
      <c r="F1314" s="63"/>
      <c r="G1314" s="47" t="s">
        <v>148</v>
      </c>
      <c r="H1314" s="48">
        <v>6.9000000000000006E-2</v>
      </c>
      <c r="I1314" s="49">
        <v>10.37</v>
      </c>
      <c r="J1314" s="49">
        <v>0.71</v>
      </c>
    </row>
    <row r="1315" spans="1:10" ht="25.5" x14ac:dyDescent="0.2">
      <c r="A1315" s="45" t="s">
        <v>557</v>
      </c>
      <c r="B1315" s="46" t="s">
        <v>1086</v>
      </c>
      <c r="C1315" s="45" t="s">
        <v>12</v>
      </c>
      <c r="D1315" s="45" t="s">
        <v>1087</v>
      </c>
      <c r="E1315" s="63" t="s">
        <v>560</v>
      </c>
      <c r="F1315" s="63"/>
      <c r="G1315" s="47" t="s">
        <v>43</v>
      </c>
      <c r="H1315" s="48">
        <v>7.6340000000000003</v>
      </c>
      <c r="I1315" s="49">
        <v>0.69</v>
      </c>
      <c r="J1315" s="49">
        <v>5.26</v>
      </c>
    </row>
    <row r="1316" spans="1:10" ht="14.25" x14ac:dyDescent="0.2">
      <c r="A1316" s="50"/>
      <c r="B1316" s="50"/>
      <c r="C1316" s="50"/>
      <c r="D1316" s="50"/>
      <c r="E1316" s="50" t="s">
        <v>575</v>
      </c>
      <c r="F1316" s="51">
        <v>63.79</v>
      </c>
      <c r="G1316" s="50" t="s">
        <v>576</v>
      </c>
      <c r="H1316" s="51">
        <v>0</v>
      </c>
      <c r="I1316" s="50" t="s">
        <v>577</v>
      </c>
      <c r="J1316" s="51">
        <v>63.79</v>
      </c>
    </row>
    <row r="1317" spans="1:10" ht="25.5" x14ac:dyDescent="0.2">
      <c r="A1317" s="50"/>
      <c r="B1317" s="50"/>
      <c r="C1317" s="50"/>
      <c r="D1317" s="50"/>
      <c r="E1317" s="50" t="s">
        <v>578</v>
      </c>
      <c r="F1317" s="51">
        <v>0</v>
      </c>
      <c r="G1317" s="50"/>
      <c r="H1317" s="61" t="s">
        <v>579</v>
      </c>
      <c r="I1317" s="61"/>
      <c r="J1317" s="51">
        <v>119.42</v>
      </c>
    </row>
    <row r="1318" spans="1:10" ht="14.25" x14ac:dyDescent="0.2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</row>
    <row r="1319" spans="1:10" ht="15" x14ac:dyDescent="0.2">
      <c r="A1319" s="32" t="s">
        <v>349</v>
      </c>
      <c r="B1319" s="33" t="s">
        <v>1</v>
      </c>
      <c r="C1319" s="32" t="s">
        <v>2</v>
      </c>
      <c r="D1319" s="32" t="s">
        <v>3</v>
      </c>
      <c r="E1319" s="60" t="s">
        <v>551</v>
      </c>
      <c r="F1319" s="60"/>
      <c r="G1319" s="34" t="s">
        <v>4</v>
      </c>
      <c r="H1319" s="33" t="s">
        <v>5</v>
      </c>
      <c r="I1319" s="33" t="s">
        <v>6</v>
      </c>
      <c r="J1319" s="33" t="s">
        <v>7</v>
      </c>
    </row>
    <row r="1320" spans="1:10" ht="25.5" x14ac:dyDescent="0.2">
      <c r="A1320" s="35" t="s">
        <v>552</v>
      </c>
      <c r="B1320" s="36" t="s">
        <v>284</v>
      </c>
      <c r="C1320" s="35" t="s">
        <v>12</v>
      </c>
      <c r="D1320" s="35" t="s">
        <v>285</v>
      </c>
      <c r="E1320" s="64" t="s">
        <v>664</v>
      </c>
      <c r="F1320" s="64"/>
      <c r="G1320" s="37" t="s">
        <v>148</v>
      </c>
      <c r="H1320" s="38">
        <v>1</v>
      </c>
      <c r="I1320" s="39">
        <v>8.48</v>
      </c>
      <c r="J1320" s="39">
        <v>8.48</v>
      </c>
    </row>
    <row r="1321" spans="1:10" ht="25.5" x14ac:dyDescent="0.2">
      <c r="A1321" s="40" t="s">
        <v>554</v>
      </c>
      <c r="B1321" s="41" t="s">
        <v>1100</v>
      </c>
      <c r="C1321" s="40" t="s">
        <v>12</v>
      </c>
      <c r="D1321" s="40" t="s">
        <v>1101</v>
      </c>
      <c r="E1321" s="62" t="s">
        <v>664</v>
      </c>
      <c r="F1321" s="62"/>
      <c r="G1321" s="42" t="s">
        <v>148</v>
      </c>
      <c r="H1321" s="43">
        <v>1</v>
      </c>
      <c r="I1321" s="44">
        <v>6.09</v>
      </c>
      <c r="J1321" s="44">
        <v>6.09</v>
      </c>
    </row>
    <row r="1322" spans="1:10" ht="14.25" x14ac:dyDescent="0.2">
      <c r="A1322" s="40" t="s">
        <v>554</v>
      </c>
      <c r="B1322" s="41" t="s">
        <v>949</v>
      </c>
      <c r="C1322" s="40" t="s">
        <v>12</v>
      </c>
      <c r="D1322" s="40" t="s">
        <v>950</v>
      </c>
      <c r="E1322" s="62" t="s">
        <v>553</v>
      </c>
      <c r="F1322" s="62"/>
      <c r="G1322" s="42" t="s">
        <v>624</v>
      </c>
      <c r="H1322" s="43">
        <v>2.9000000000000001E-2</v>
      </c>
      <c r="I1322" s="44">
        <v>13.9</v>
      </c>
      <c r="J1322" s="44">
        <v>0.4</v>
      </c>
    </row>
    <row r="1323" spans="1:10" ht="14.25" x14ac:dyDescent="0.2">
      <c r="A1323" s="40" t="s">
        <v>554</v>
      </c>
      <c r="B1323" s="41" t="s">
        <v>951</v>
      </c>
      <c r="C1323" s="40" t="s">
        <v>12</v>
      </c>
      <c r="D1323" s="40" t="s">
        <v>952</v>
      </c>
      <c r="E1323" s="62" t="s">
        <v>553</v>
      </c>
      <c r="F1323" s="62"/>
      <c r="G1323" s="42" t="s">
        <v>624</v>
      </c>
      <c r="H1323" s="43">
        <v>8.8999999999999996E-2</v>
      </c>
      <c r="I1323" s="44">
        <v>18.98</v>
      </c>
      <c r="J1323" s="44">
        <v>1.68</v>
      </c>
    </row>
    <row r="1324" spans="1:10" ht="14.25" x14ac:dyDescent="0.2">
      <c r="A1324" s="45" t="s">
        <v>557</v>
      </c>
      <c r="B1324" s="46" t="s">
        <v>953</v>
      </c>
      <c r="C1324" s="45" t="s">
        <v>12</v>
      </c>
      <c r="D1324" s="45" t="s">
        <v>954</v>
      </c>
      <c r="E1324" s="63" t="s">
        <v>560</v>
      </c>
      <c r="F1324" s="63"/>
      <c r="G1324" s="47" t="s">
        <v>148</v>
      </c>
      <c r="H1324" s="48">
        <v>2.5000000000000001E-2</v>
      </c>
      <c r="I1324" s="49">
        <v>10</v>
      </c>
      <c r="J1324" s="49">
        <v>0.25</v>
      </c>
    </row>
    <row r="1325" spans="1:10" ht="25.5" x14ac:dyDescent="0.2">
      <c r="A1325" s="45" t="s">
        <v>557</v>
      </c>
      <c r="B1325" s="46" t="s">
        <v>955</v>
      </c>
      <c r="C1325" s="45" t="s">
        <v>12</v>
      </c>
      <c r="D1325" s="45" t="s">
        <v>956</v>
      </c>
      <c r="E1325" s="63" t="s">
        <v>560</v>
      </c>
      <c r="F1325" s="63"/>
      <c r="G1325" s="47" t="s">
        <v>38</v>
      </c>
      <c r="H1325" s="48">
        <v>0.46550000000000002</v>
      </c>
      <c r="I1325" s="49">
        <v>0.15</v>
      </c>
      <c r="J1325" s="49">
        <v>0.06</v>
      </c>
    </row>
    <row r="1326" spans="1:10" ht="14.25" x14ac:dyDescent="0.2">
      <c r="A1326" s="50"/>
      <c r="B1326" s="50"/>
      <c r="C1326" s="50"/>
      <c r="D1326" s="50"/>
      <c r="E1326" s="50" t="s">
        <v>575</v>
      </c>
      <c r="F1326" s="51">
        <v>1.61</v>
      </c>
      <c r="G1326" s="50" t="s">
        <v>576</v>
      </c>
      <c r="H1326" s="51">
        <v>0</v>
      </c>
      <c r="I1326" s="50" t="s">
        <v>577</v>
      </c>
      <c r="J1326" s="51">
        <v>1.61</v>
      </c>
    </row>
    <row r="1327" spans="1:10" ht="25.5" x14ac:dyDescent="0.2">
      <c r="A1327" s="50"/>
      <c r="B1327" s="50"/>
      <c r="C1327" s="50"/>
      <c r="D1327" s="50"/>
      <c r="E1327" s="50" t="s">
        <v>578</v>
      </c>
      <c r="F1327" s="51">
        <v>0</v>
      </c>
      <c r="G1327" s="50"/>
      <c r="H1327" s="61" t="s">
        <v>579</v>
      </c>
      <c r="I1327" s="61"/>
      <c r="J1327" s="51">
        <v>8.48</v>
      </c>
    </row>
    <row r="1328" spans="1:10" ht="14.25" x14ac:dyDescent="0.2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</row>
    <row r="1329" spans="1:10" ht="15" x14ac:dyDescent="0.2">
      <c r="A1329" s="32" t="s">
        <v>350</v>
      </c>
      <c r="B1329" s="33" t="s">
        <v>1</v>
      </c>
      <c r="C1329" s="32" t="s">
        <v>2</v>
      </c>
      <c r="D1329" s="32" t="s">
        <v>3</v>
      </c>
      <c r="E1329" s="60" t="s">
        <v>551</v>
      </c>
      <c r="F1329" s="60"/>
      <c r="G1329" s="34" t="s">
        <v>4</v>
      </c>
      <c r="H1329" s="33" t="s">
        <v>5</v>
      </c>
      <c r="I1329" s="33" t="s">
        <v>6</v>
      </c>
      <c r="J1329" s="33" t="s">
        <v>7</v>
      </c>
    </row>
    <row r="1330" spans="1:10" ht="25.5" x14ac:dyDescent="0.2">
      <c r="A1330" s="35" t="s">
        <v>552</v>
      </c>
      <c r="B1330" s="36" t="s">
        <v>118</v>
      </c>
      <c r="C1330" s="35" t="s">
        <v>12</v>
      </c>
      <c r="D1330" s="35" t="s">
        <v>119</v>
      </c>
      <c r="E1330" s="64" t="s">
        <v>759</v>
      </c>
      <c r="F1330" s="64"/>
      <c r="G1330" s="37" t="s">
        <v>120</v>
      </c>
      <c r="H1330" s="38">
        <v>1</v>
      </c>
      <c r="I1330" s="39">
        <v>1.64</v>
      </c>
      <c r="J1330" s="39">
        <v>1.64</v>
      </c>
    </row>
    <row r="1331" spans="1:10" ht="51" x14ac:dyDescent="0.2">
      <c r="A1331" s="40" t="s">
        <v>554</v>
      </c>
      <c r="B1331" s="41" t="s">
        <v>910</v>
      </c>
      <c r="C1331" s="40" t="s">
        <v>12</v>
      </c>
      <c r="D1331" s="40" t="s">
        <v>911</v>
      </c>
      <c r="E1331" s="62" t="s">
        <v>879</v>
      </c>
      <c r="F1331" s="62"/>
      <c r="G1331" s="42" t="s">
        <v>880</v>
      </c>
      <c r="H1331" s="43">
        <v>1.042E-2</v>
      </c>
      <c r="I1331" s="44">
        <v>148.76</v>
      </c>
      <c r="J1331" s="44">
        <v>1.55</v>
      </c>
    </row>
    <row r="1332" spans="1:10" ht="51" x14ac:dyDescent="0.2">
      <c r="A1332" s="40" t="s">
        <v>554</v>
      </c>
      <c r="B1332" s="41" t="s">
        <v>912</v>
      </c>
      <c r="C1332" s="40" t="s">
        <v>12</v>
      </c>
      <c r="D1332" s="40" t="s">
        <v>913</v>
      </c>
      <c r="E1332" s="62" t="s">
        <v>879</v>
      </c>
      <c r="F1332" s="62"/>
      <c r="G1332" s="42" t="s">
        <v>893</v>
      </c>
      <c r="H1332" s="43">
        <v>2.5999999999999999E-3</v>
      </c>
      <c r="I1332" s="44">
        <v>36.49</v>
      </c>
      <c r="J1332" s="44">
        <v>0.09</v>
      </c>
    </row>
    <row r="1333" spans="1:10" ht="14.25" x14ac:dyDescent="0.2">
      <c r="A1333" s="50"/>
      <c r="B1333" s="50"/>
      <c r="C1333" s="50"/>
      <c r="D1333" s="50"/>
      <c r="E1333" s="50" t="s">
        <v>575</v>
      </c>
      <c r="F1333" s="51">
        <v>0.2</v>
      </c>
      <c r="G1333" s="50" t="s">
        <v>576</v>
      </c>
      <c r="H1333" s="51">
        <v>0</v>
      </c>
      <c r="I1333" s="50" t="s">
        <v>577</v>
      </c>
      <c r="J1333" s="51">
        <v>0.2</v>
      </c>
    </row>
    <row r="1334" spans="1:10" ht="25.5" x14ac:dyDescent="0.2">
      <c r="A1334" s="50"/>
      <c r="B1334" s="50"/>
      <c r="C1334" s="50"/>
      <c r="D1334" s="50"/>
      <c r="E1334" s="50" t="s">
        <v>578</v>
      </c>
      <c r="F1334" s="51">
        <v>0</v>
      </c>
      <c r="G1334" s="50"/>
      <c r="H1334" s="61" t="s">
        <v>579</v>
      </c>
      <c r="I1334" s="61"/>
      <c r="J1334" s="51">
        <v>1.64</v>
      </c>
    </row>
    <row r="1335" spans="1:10" ht="14.25" x14ac:dyDescent="0.2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</row>
    <row r="1336" spans="1:10" ht="15" x14ac:dyDescent="0.2">
      <c r="A1336" s="32" t="s">
        <v>353</v>
      </c>
      <c r="B1336" s="33" t="s">
        <v>1</v>
      </c>
      <c r="C1336" s="32" t="s">
        <v>2</v>
      </c>
      <c r="D1336" s="32" t="s">
        <v>3</v>
      </c>
      <c r="E1336" s="60" t="s">
        <v>551</v>
      </c>
      <c r="F1336" s="60"/>
      <c r="G1336" s="34" t="s">
        <v>4</v>
      </c>
      <c r="H1336" s="33" t="s">
        <v>5</v>
      </c>
      <c r="I1336" s="33" t="s">
        <v>6</v>
      </c>
      <c r="J1336" s="33" t="s">
        <v>7</v>
      </c>
    </row>
    <row r="1337" spans="1:10" ht="51" x14ac:dyDescent="0.2">
      <c r="A1337" s="35" t="s">
        <v>552</v>
      </c>
      <c r="B1337" s="36" t="s">
        <v>336</v>
      </c>
      <c r="C1337" s="35" t="s">
        <v>12</v>
      </c>
      <c r="D1337" s="35" t="s">
        <v>337</v>
      </c>
      <c r="E1337" s="64" t="s">
        <v>664</v>
      </c>
      <c r="F1337" s="64"/>
      <c r="G1337" s="37" t="s">
        <v>47</v>
      </c>
      <c r="H1337" s="38">
        <v>1</v>
      </c>
      <c r="I1337" s="39">
        <v>92.04</v>
      </c>
      <c r="J1337" s="39">
        <v>92.04</v>
      </c>
    </row>
    <row r="1338" spans="1:10" ht="25.5" x14ac:dyDescent="0.2">
      <c r="A1338" s="40" t="s">
        <v>554</v>
      </c>
      <c r="B1338" s="41" t="s">
        <v>268</v>
      </c>
      <c r="C1338" s="40" t="s">
        <v>12</v>
      </c>
      <c r="D1338" s="40" t="s">
        <v>269</v>
      </c>
      <c r="E1338" s="62" t="s">
        <v>664</v>
      </c>
      <c r="F1338" s="62"/>
      <c r="G1338" s="42" t="s">
        <v>47</v>
      </c>
      <c r="H1338" s="43">
        <v>0.52500000000000002</v>
      </c>
      <c r="I1338" s="44">
        <v>104.08</v>
      </c>
      <c r="J1338" s="44">
        <v>54.64</v>
      </c>
    </row>
    <row r="1339" spans="1:10" ht="14.25" x14ac:dyDescent="0.2">
      <c r="A1339" s="40" t="s">
        <v>554</v>
      </c>
      <c r="B1339" s="41" t="s">
        <v>939</v>
      </c>
      <c r="C1339" s="40" t="s">
        <v>12</v>
      </c>
      <c r="D1339" s="40" t="s">
        <v>940</v>
      </c>
      <c r="E1339" s="62" t="s">
        <v>553</v>
      </c>
      <c r="F1339" s="62"/>
      <c r="G1339" s="42" t="s">
        <v>624</v>
      </c>
      <c r="H1339" s="43">
        <v>0.27100000000000002</v>
      </c>
      <c r="I1339" s="44">
        <v>14.98</v>
      </c>
      <c r="J1339" s="44">
        <v>4.05</v>
      </c>
    </row>
    <row r="1340" spans="1:10" ht="14.25" x14ac:dyDescent="0.2">
      <c r="A1340" s="40" t="s">
        <v>554</v>
      </c>
      <c r="B1340" s="41" t="s">
        <v>665</v>
      </c>
      <c r="C1340" s="40" t="s">
        <v>12</v>
      </c>
      <c r="D1340" s="40" t="s">
        <v>666</v>
      </c>
      <c r="E1340" s="62" t="s">
        <v>553</v>
      </c>
      <c r="F1340" s="62"/>
      <c r="G1340" s="42" t="s">
        <v>624</v>
      </c>
      <c r="H1340" s="43">
        <v>1.478</v>
      </c>
      <c r="I1340" s="44">
        <v>17.53</v>
      </c>
      <c r="J1340" s="44">
        <v>25.9</v>
      </c>
    </row>
    <row r="1341" spans="1:10" ht="25.5" x14ac:dyDescent="0.2">
      <c r="A1341" s="45" t="s">
        <v>557</v>
      </c>
      <c r="B1341" s="46" t="s">
        <v>941</v>
      </c>
      <c r="C1341" s="45" t="s">
        <v>12</v>
      </c>
      <c r="D1341" s="45" t="s">
        <v>942</v>
      </c>
      <c r="E1341" s="63" t="s">
        <v>560</v>
      </c>
      <c r="F1341" s="63"/>
      <c r="G1341" s="47" t="s">
        <v>684</v>
      </c>
      <c r="H1341" s="48">
        <v>0.01</v>
      </c>
      <c r="I1341" s="49">
        <v>6.65</v>
      </c>
      <c r="J1341" s="49">
        <v>0.06</v>
      </c>
    </row>
    <row r="1342" spans="1:10" ht="25.5" x14ac:dyDescent="0.2">
      <c r="A1342" s="45" t="s">
        <v>557</v>
      </c>
      <c r="B1342" s="46" t="s">
        <v>1176</v>
      </c>
      <c r="C1342" s="45" t="s">
        <v>12</v>
      </c>
      <c r="D1342" s="45" t="s">
        <v>1177</v>
      </c>
      <c r="E1342" s="63" t="s">
        <v>566</v>
      </c>
      <c r="F1342" s="63"/>
      <c r="G1342" s="47" t="s">
        <v>14</v>
      </c>
      <c r="H1342" s="48">
        <v>0.19600000000000001</v>
      </c>
      <c r="I1342" s="49">
        <v>6.5</v>
      </c>
      <c r="J1342" s="49">
        <v>1.27</v>
      </c>
    </row>
    <row r="1343" spans="1:10" ht="25.5" x14ac:dyDescent="0.2">
      <c r="A1343" s="45" t="s">
        <v>557</v>
      </c>
      <c r="B1343" s="46" t="s">
        <v>1178</v>
      </c>
      <c r="C1343" s="45" t="s">
        <v>12</v>
      </c>
      <c r="D1343" s="45" t="s">
        <v>1179</v>
      </c>
      <c r="E1343" s="63" t="s">
        <v>566</v>
      </c>
      <c r="F1343" s="63"/>
      <c r="G1343" s="47" t="s">
        <v>14</v>
      </c>
      <c r="H1343" s="48">
        <v>0.78500000000000003</v>
      </c>
      <c r="I1343" s="49">
        <v>2.5</v>
      </c>
      <c r="J1343" s="49">
        <v>1.96</v>
      </c>
    </row>
    <row r="1344" spans="1:10" ht="38.25" x14ac:dyDescent="0.2">
      <c r="A1344" s="45" t="s">
        <v>557</v>
      </c>
      <c r="B1344" s="46" t="s">
        <v>1180</v>
      </c>
      <c r="C1344" s="45" t="s">
        <v>12</v>
      </c>
      <c r="D1344" s="45" t="s">
        <v>1181</v>
      </c>
      <c r="E1344" s="63" t="s">
        <v>566</v>
      </c>
      <c r="F1344" s="63"/>
      <c r="G1344" s="47" t="s">
        <v>14</v>
      </c>
      <c r="H1344" s="48">
        <v>0.39300000000000002</v>
      </c>
      <c r="I1344" s="49">
        <v>10</v>
      </c>
      <c r="J1344" s="49">
        <v>3.93</v>
      </c>
    </row>
    <row r="1345" spans="1:10" ht="14.25" x14ac:dyDescent="0.2">
      <c r="A1345" s="45" t="s">
        <v>557</v>
      </c>
      <c r="B1345" s="46" t="s">
        <v>943</v>
      </c>
      <c r="C1345" s="45" t="s">
        <v>12</v>
      </c>
      <c r="D1345" s="45" t="s">
        <v>944</v>
      </c>
      <c r="E1345" s="63" t="s">
        <v>560</v>
      </c>
      <c r="F1345" s="63"/>
      <c r="G1345" s="47" t="s">
        <v>148</v>
      </c>
      <c r="H1345" s="48">
        <v>1.9E-2</v>
      </c>
      <c r="I1345" s="49">
        <v>12.55</v>
      </c>
      <c r="J1345" s="49">
        <v>0.23</v>
      </c>
    </row>
    <row r="1346" spans="1:10" ht="14.25" x14ac:dyDescent="0.2">
      <c r="A1346" s="50"/>
      <c r="B1346" s="50"/>
      <c r="C1346" s="50"/>
      <c r="D1346" s="50"/>
      <c r="E1346" s="50" t="s">
        <v>575</v>
      </c>
      <c r="F1346" s="51">
        <v>33.590000000000003</v>
      </c>
      <c r="G1346" s="50" t="s">
        <v>576</v>
      </c>
      <c r="H1346" s="51">
        <v>0</v>
      </c>
      <c r="I1346" s="50" t="s">
        <v>577</v>
      </c>
      <c r="J1346" s="51">
        <v>33.590000000000003</v>
      </c>
    </row>
    <row r="1347" spans="1:10" ht="25.5" x14ac:dyDescent="0.2">
      <c r="A1347" s="50"/>
      <c r="B1347" s="50"/>
      <c r="C1347" s="50"/>
      <c r="D1347" s="50"/>
      <c r="E1347" s="50" t="s">
        <v>578</v>
      </c>
      <c r="F1347" s="51">
        <v>0</v>
      </c>
      <c r="G1347" s="50"/>
      <c r="H1347" s="61" t="s">
        <v>579</v>
      </c>
      <c r="I1347" s="61"/>
      <c r="J1347" s="51">
        <v>92.04</v>
      </c>
    </row>
    <row r="1348" spans="1:10" ht="14.25" x14ac:dyDescent="0.2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</row>
    <row r="1349" spans="1:10" ht="15" x14ac:dyDescent="0.2">
      <c r="A1349" s="32" t="s">
        <v>354</v>
      </c>
      <c r="B1349" s="33" t="s">
        <v>1</v>
      </c>
      <c r="C1349" s="32" t="s">
        <v>2</v>
      </c>
      <c r="D1349" s="32" t="s">
        <v>3</v>
      </c>
      <c r="E1349" s="60" t="s">
        <v>551</v>
      </c>
      <c r="F1349" s="60"/>
      <c r="G1349" s="34" t="s">
        <v>4</v>
      </c>
      <c r="H1349" s="33" t="s">
        <v>5</v>
      </c>
      <c r="I1349" s="33" t="s">
        <v>6</v>
      </c>
      <c r="J1349" s="33" t="s">
        <v>7</v>
      </c>
    </row>
    <row r="1350" spans="1:10" ht="38.25" x14ac:dyDescent="0.2">
      <c r="A1350" s="35" t="s">
        <v>552</v>
      </c>
      <c r="B1350" s="36" t="s">
        <v>355</v>
      </c>
      <c r="C1350" s="35" t="s">
        <v>12</v>
      </c>
      <c r="D1350" s="35" t="s">
        <v>356</v>
      </c>
      <c r="E1350" s="64" t="s">
        <v>664</v>
      </c>
      <c r="F1350" s="64"/>
      <c r="G1350" s="37" t="s">
        <v>47</v>
      </c>
      <c r="H1350" s="38">
        <v>1</v>
      </c>
      <c r="I1350" s="39">
        <v>103.55</v>
      </c>
      <c r="J1350" s="39">
        <v>103.55</v>
      </c>
    </row>
    <row r="1351" spans="1:10" ht="25.5" x14ac:dyDescent="0.2">
      <c r="A1351" s="40" t="s">
        <v>554</v>
      </c>
      <c r="B1351" s="41" t="s">
        <v>1018</v>
      </c>
      <c r="C1351" s="40" t="s">
        <v>12</v>
      </c>
      <c r="D1351" s="40" t="s">
        <v>1019</v>
      </c>
      <c r="E1351" s="62" t="s">
        <v>664</v>
      </c>
      <c r="F1351" s="62"/>
      <c r="G1351" s="42" t="s">
        <v>47</v>
      </c>
      <c r="H1351" s="43">
        <v>0.621</v>
      </c>
      <c r="I1351" s="44">
        <v>85.93</v>
      </c>
      <c r="J1351" s="44">
        <v>53.36</v>
      </c>
    </row>
    <row r="1352" spans="1:10" ht="25.5" x14ac:dyDescent="0.2">
      <c r="A1352" s="40" t="s">
        <v>554</v>
      </c>
      <c r="B1352" s="41" t="s">
        <v>1184</v>
      </c>
      <c r="C1352" s="40" t="s">
        <v>12</v>
      </c>
      <c r="D1352" s="40" t="s">
        <v>1185</v>
      </c>
      <c r="E1352" s="62" t="s">
        <v>664</v>
      </c>
      <c r="F1352" s="62"/>
      <c r="G1352" s="42" t="s">
        <v>43</v>
      </c>
      <c r="H1352" s="43">
        <v>1.8160000000000001</v>
      </c>
      <c r="I1352" s="44">
        <v>13.13</v>
      </c>
      <c r="J1352" s="44">
        <v>23.84</v>
      </c>
    </row>
    <row r="1353" spans="1:10" ht="14.25" x14ac:dyDescent="0.2">
      <c r="A1353" s="40" t="s">
        <v>554</v>
      </c>
      <c r="B1353" s="41" t="s">
        <v>939</v>
      </c>
      <c r="C1353" s="40" t="s">
        <v>12</v>
      </c>
      <c r="D1353" s="40" t="s">
        <v>940</v>
      </c>
      <c r="E1353" s="62" t="s">
        <v>553</v>
      </c>
      <c r="F1353" s="62"/>
      <c r="G1353" s="42" t="s">
        <v>624</v>
      </c>
      <c r="H1353" s="43">
        <v>0.20499999999999999</v>
      </c>
      <c r="I1353" s="44">
        <v>14.98</v>
      </c>
      <c r="J1353" s="44">
        <v>3.07</v>
      </c>
    </row>
    <row r="1354" spans="1:10" ht="14.25" x14ac:dyDescent="0.2">
      <c r="A1354" s="40" t="s">
        <v>554</v>
      </c>
      <c r="B1354" s="41" t="s">
        <v>665</v>
      </c>
      <c r="C1354" s="40" t="s">
        <v>12</v>
      </c>
      <c r="D1354" s="40" t="s">
        <v>666</v>
      </c>
      <c r="E1354" s="62" t="s">
        <v>553</v>
      </c>
      <c r="F1354" s="62"/>
      <c r="G1354" s="42" t="s">
        <v>624</v>
      </c>
      <c r="H1354" s="43">
        <v>1.1200000000000001</v>
      </c>
      <c r="I1354" s="44">
        <v>17.53</v>
      </c>
      <c r="J1354" s="44">
        <v>19.63</v>
      </c>
    </row>
    <row r="1355" spans="1:10" ht="25.5" x14ac:dyDescent="0.2">
      <c r="A1355" s="45" t="s">
        <v>557</v>
      </c>
      <c r="B1355" s="46" t="s">
        <v>941</v>
      </c>
      <c r="C1355" s="45" t="s">
        <v>12</v>
      </c>
      <c r="D1355" s="45" t="s">
        <v>942</v>
      </c>
      <c r="E1355" s="63" t="s">
        <v>560</v>
      </c>
      <c r="F1355" s="63"/>
      <c r="G1355" s="47" t="s">
        <v>684</v>
      </c>
      <c r="H1355" s="48">
        <v>0.01</v>
      </c>
      <c r="I1355" s="49">
        <v>6.65</v>
      </c>
      <c r="J1355" s="49">
        <v>0.06</v>
      </c>
    </row>
    <row r="1356" spans="1:10" ht="14.25" x14ac:dyDescent="0.2">
      <c r="A1356" s="45" t="s">
        <v>557</v>
      </c>
      <c r="B1356" s="46" t="s">
        <v>943</v>
      </c>
      <c r="C1356" s="45" t="s">
        <v>12</v>
      </c>
      <c r="D1356" s="45" t="s">
        <v>944</v>
      </c>
      <c r="E1356" s="63" t="s">
        <v>560</v>
      </c>
      <c r="F1356" s="63"/>
      <c r="G1356" s="47" t="s">
        <v>148</v>
      </c>
      <c r="H1356" s="48">
        <v>4.9000000000000002E-2</v>
      </c>
      <c r="I1356" s="49">
        <v>12.55</v>
      </c>
      <c r="J1356" s="49">
        <v>0.61</v>
      </c>
    </row>
    <row r="1357" spans="1:10" ht="25.5" x14ac:dyDescent="0.2">
      <c r="A1357" s="45" t="s">
        <v>557</v>
      </c>
      <c r="B1357" s="46" t="s">
        <v>945</v>
      </c>
      <c r="C1357" s="45" t="s">
        <v>12</v>
      </c>
      <c r="D1357" s="45" t="s">
        <v>946</v>
      </c>
      <c r="E1357" s="63" t="s">
        <v>560</v>
      </c>
      <c r="F1357" s="63"/>
      <c r="G1357" s="47" t="s">
        <v>43</v>
      </c>
      <c r="H1357" s="48">
        <v>0.47399999999999998</v>
      </c>
      <c r="I1357" s="49">
        <v>6.3</v>
      </c>
      <c r="J1357" s="49">
        <v>2.98</v>
      </c>
    </row>
    <row r="1358" spans="1:10" ht="14.25" x14ac:dyDescent="0.2">
      <c r="A1358" s="50"/>
      <c r="B1358" s="50"/>
      <c r="C1358" s="50"/>
      <c r="D1358" s="50"/>
      <c r="E1358" s="50" t="s">
        <v>575</v>
      </c>
      <c r="F1358" s="51">
        <v>33.630000000000003</v>
      </c>
      <c r="G1358" s="50" t="s">
        <v>576</v>
      </c>
      <c r="H1358" s="51">
        <v>0</v>
      </c>
      <c r="I1358" s="50" t="s">
        <v>577</v>
      </c>
      <c r="J1358" s="51">
        <v>33.630000000000003</v>
      </c>
    </row>
    <row r="1359" spans="1:10" ht="25.5" x14ac:dyDescent="0.2">
      <c r="A1359" s="50"/>
      <c r="B1359" s="50"/>
      <c r="C1359" s="50"/>
      <c r="D1359" s="50"/>
      <c r="E1359" s="50" t="s">
        <v>578</v>
      </c>
      <c r="F1359" s="51">
        <v>0</v>
      </c>
      <c r="G1359" s="50"/>
      <c r="H1359" s="61" t="s">
        <v>579</v>
      </c>
      <c r="I1359" s="61"/>
      <c r="J1359" s="51">
        <v>103.55</v>
      </c>
    </row>
    <row r="1360" spans="1:10" ht="14.25" x14ac:dyDescent="0.2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</row>
    <row r="1361" spans="1:10" ht="15" x14ac:dyDescent="0.2">
      <c r="A1361" s="32" t="s">
        <v>357</v>
      </c>
      <c r="B1361" s="33" t="s">
        <v>1</v>
      </c>
      <c r="C1361" s="32" t="s">
        <v>2</v>
      </c>
      <c r="D1361" s="32" t="s">
        <v>3</v>
      </c>
      <c r="E1361" s="60" t="s">
        <v>551</v>
      </c>
      <c r="F1361" s="60"/>
      <c r="G1361" s="34" t="s">
        <v>4</v>
      </c>
      <c r="H1361" s="33" t="s">
        <v>5</v>
      </c>
      <c r="I1361" s="33" t="s">
        <v>6</v>
      </c>
      <c r="J1361" s="33" t="s">
        <v>7</v>
      </c>
    </row>
    <row r="1362" spans="1:10" ht="38.25" x14ac:dyDescent="0.2">
      <c r="A1362" s="35" t="s">
        <v>552</v>
      </c>
      <c r="B1362" s="36" t="s">
        <v>358</v>
      </c>
      <c r="C1362" s="35" t="s">
        <v>12</v>
      </c>
      <c r="D1362" s="35" t="s">
        <v>359</v>
      </c>
      <c r="E1362" s="64" t="s">
        <v>664</v>
      </c>
      <c r="F1362" s="64"/>
      <c r="G1362" s="37" t="s">
        <v>47</v>
      </c>
      <c r="H1362" s="38">
        <v>1</v>
      </c>
      <c r="I1362" s="39">
        <v>42.06</v>
      </c>
      <c r="J1362" s="39">
        <v>42.06</v>
      </c>
    </row>
    <row r="1363" spans="1:10" ht="25.5" x14ac:dyDescent="0.2">
      <c r="A1363" s="40" t="s">
        <v>554</v>
      </c>
      <c r="B1363" s="41" t="s">
        <v>1186</v>
      </c>
      <c r="C1363" s="40" t="s">
        <v>12</v>
      </c>
      <c r="D1363" s="40" t="s">
        <v>1187</v>
      </c>
      <c r="E1363" s="62" t="s">
        <v>664</v>
      </c>
      <c r="F1363" s="62"/>
      <c r="G1363" s="42" t="s">
        <v>47</v>
      </c>
      <c r="H1363" s="43">
        <v>0.57699999999999996</v>
      </c>
      <c r="I1363" s="44">
        <v>44.9</v>
      </c>
      <c r="J1363" s="44">
        <v>25.9</v>
      </c>
    </row>
    <row r="1364" spans="1:10" ht="14.25" x14ac:dyDescent="0.2">
      <c r="A1364" s="40" t="s">
        <v>554</v>
      </c>
      <c r="B1364" s="41" t="s">
        <v>939</v>
      </c>
      <c r="C1364" s="40" t="s">
        <v>12</v>
      </c>
      <c r="D1364" s="40" t="s">
        <v>940</v>
      </c>
      <c r="E1364" s="62" t="s">
        <v>553</v>
      </c>
      <c r="F1364" s="62"/>
      <c r="G1364" s="42" t="s">
        <v>624</v>
      </c>
      <c r="H1364" s="43">
        <v>0.126</v>
      </c>
      <c r="I1364" s="44">
        <v>14.98</v>
      </c>
      <c r="J1364" s="44">
        <v>1.88</v>
      </c>
    </row>
    <row r="1365" spans="1:10" ht="14.25" x14ac:dyDescent="0.2">
      <c r="A1365" s="40" t="s">
        <v>554</v>
      </c>
      <c r="B1365" s="41" t="s">
        <v>665</v>
      </c>
      <c r="C1365" s="40" t="s">
        <v>12</v>
      </c>
      <c r="D1365" s="40" t="s">
        <v>666</v>
      </c>
      <c r="E1365" s="62" t="s">
        <v>553</v>
      </c>
      <c r="F1365" s="62"/>
      <c r="G1365" s="42" t="s">
        <v>624</v>
      </c>
      <c r="H1365" s="43">
        <v>0.68700000000000006</v>
      </c>
      <c r="I1365" s="44">
        <v>17.53</v>
      </c>
      <c r="J1365" s="44">
        <v>12.04</v>
      </c>
    </row>
    <row r="1366" spans="1:10" ht="25.5" x14ac:dyDescent="0.2">
      <c r="A1366" s="45" t="s">
        <v>557</v>
      </c>
      <c r="B1366" s="46" t="s">
        <v>941</v>
      </c>
      <c r="C1366" s="45" t="s">
        <v>12</v>
      </c>
      <c r="D1366" s="45" t="s">
        <v>942</v>
      </c>
      <c r="E1366" s="63" t="s">
        <v>560</v>
      </c>
      <c r="F1366" s="63"/>
      <c r="G1366" s="47" t="s">
        <v>684</v>
      </c>
      <c r="H1366" s="48">
        <v>0.01</v>
      </c>
      <c r="I1366" s="49">
        <v>6.65</v>
      </c>
      <c r="J1366" s="49">
        <v>0.06</v>
      </c>
    </row>
    <row r="1367" spans="1:10" ht="38.25" x14ac:dyDescent="0.2">
      <c r="A1367" s="45" t="s">
        <v>557</v>
      </c>
      <c r="B1367" s="46" t="s">
        <v>1188</v>
      </c>
      <c r="C1367" s="45" t="s">
        <v>12</v>
      </c>
      <c r="D1367" s="45" t="s">
        <v>1189</v>
      </c>
      <c r="E1367" s="63" t="s">
        <v>566</v>
      </c>
      <c r="F1367" s="63"/>
      <c r="G1367" s="47" t="s">
        <v>14</v>
      </c>
      <c r="H1367" s="48">
        <v>0.27800000000000002</v>
      </c>
      <c r="I1367" s="49">
        <v>4.58</v>
      </c>
      <c r="J1367" s="49">
        <v>1.27</v>
      </c>
    </row>
    <row r="1368" spans="1:10" ht="25.5" x14ac:dyDescent="0.2">
      <c r="A1368" s="45" t="s">
        <v>557</v>
      </c>
      <c r="B1368" s="46" t="s">
        <v>1190</v>
      </c>
      <c r="C1368" s="45" t="s">
        <v>12</v>
      </c>
      <c r="D1368" s="45" t="s">
        <v>1191</v>
      </c>
      <c r="E1368" s="63" t="s">
        <v>560</v>
      </c>
      <c r="F1368" s="63"/>
      <c r="G1368" s="47" t="s">
        <v>43</v>
      </c>
      <c r="H1368" s="48">
        <v>2.1000000000000001E-2</v>
      </c>
      <c r="I1368" s="49">
        <v>43.5</v>
      </c>
      <c r="J1368" s="49">
        <v>0.91</v>
      </c>
    </row>
    <row r="1369" spans="1:10" ht="14.25" x14ac:dyDescent="0.2">
      <c r="A1369" s="50"/>
      <c r="B1369" s="50"/>
      <c r="C1369" s="50"/>
      <c r="D1369" s="50"/>
      <c r="E1369" s="50" t="s">
        <v>575</v>
      </c>
      <c r="F1369" s="51">
        <v>9.7799999999999994</v>
      </c>
      <c r="G1369" s="50" t="s">
        <v>576</v>
      </c>
      <c r="H1369" s="51">
        <v>0</v>
      </c>
      <c r="I1369" s="50" t="s">
        <v>577</v>
      </c>
      <c r="J1369" s="51">
        <v>9.7799999999999994</v>
      </c>
    </row>
    <row r="1370" spans="1:10" ht="25.5" x14ac:dyDescent="0.2">
      <c r="A1370" s="50"/>
      <c r="B1370" s="50"/>
      <c r="C1370" s="50"/>
      <c r="D1370" s="50"/>
      <c r="E1370" s="50" t="s">
        <v>578</v>
      </c>
      <c r="F1370" s="51">
        <v>0</v>
      </c>
      <c r="G1370" s="50"/>
      <c r="H1370" s="61" t="s">
        <v>579</v>
      </c>
      <c r="I1370" s="61"/>
      <c r="J1370" s="51">
        <v>42.06</v>
      </c>
    </row>
    <row r="1371" spans="1:10" ht="14.25" x14ac:dyDescent="0.2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</row>
    <row r="1372" spans="1:10" ht="15" x14ac:dyDescent="0.2">
      <c r="A1372" s="32" t="s">
        <v>360</v>
      </c>
      <c r="B1372" s="33" t="s">
        <v>1</v>
      </c>
      <c r="C1372" s="32" t="s">
        <v>2</v>
      </c>
      <c r="D1372" s="32" t="s">
        <v>3</v>
      </c>
      <c r="E1372" s="60" t="s">
        <v>551</v>
      </c>
      <c r="F1372" s="60"/>
      <c r="G1372" s="34" t="s">
        <v>4</v>
      </c>
      <c r="H1372" s="33" t="s">
        <v>5</v>
      </c>
      <c r="I1372" s="33" t="s">
        <v>6</v>
      </c>
      <c r="J1372" s="33" t="s">
        <v>7</v>
      </c>
    </row>
    <row r="1373" spans="1:10" ht="38.25" x14ac:dyDescent="0.2">
      <c r="A1373" s="35" t="s">
        <v>552</v>
      </c>
      <c r="B1373" s="36" t="s">
        <v>146</v>
      </c>
      <c r="C1373" s="35" t="s">
        <v>12</v>
      </c>
      <c r="D1373" s="35" t="s">
        <v>147</v>
      </c>
      <c r="E1373" s="64" t="s">
        <v>664</v>
      </c>
      <c r="F1373" s="64"/>
      <c r="G1373" s="37" t="s">
        <v>148</v>
      </c>
      <c r="H1373" s="38">
        <v>1</v>
      </c>
      <c r="I1373" s="39">
        <v>10.4</v>
      </c>
      <c r="J1373" s="39">
        <v>10.4</v>
      </c>
    </row>
    <row r="1374" spans="1:10" ht="25.5" x14ac:dyDescent="0.2">
      <c r="A1374" s="40" t="s">
        <v>554</v>
      </c>
      <c r="B1374" s="41" t="s">
        <v>947</v>
      </c>
      <c r="C1374" s="40" t="s">
        <v>12</v>
      </c>
      <c r="D1374" s="40" t="s">
        <v>948</v>
      </c>
      <c r="E1374" s="62" t="s">
        <v>664</v>
      </c>
      <c r="F1374" s="62"/>
      <c r="G1374" s="42" t="s">
        <v>148</v>
      </c>
      <c r="H1374" s="43">
        <v>1</v>
      </c>
      <c r="I1374" s="44">
        <v>7.33</v>
      </c>
      <c r="J1374" s="44">
        <v>7.33</v>
      </c>
    </row>
    <row r="1375" spans="1:10" ht="14.25" x14ac:dyDescent="0.2">
      <c r="A1375" s="40" t="s">
        <v>554</v>
      </c>
      <c r="B1375" s="41" t="s">
        <v>949</v>
      </c>
      <c r="C1375" s="40" t="s">
        <v>12</v>
      </c>
      <c r="D1375" s="40" t="s">
        <v>950</v>
      </c>
      <c r="E1375" s="62" t="s">
        <v>553</v>
      </c>
      <c r="F1375" s="62"/>
      <c r="G1375" s="42" t="s">
        <v>624</v>
      </c>
      <c r="H1375" s="43">
        <v>2.0899999999999998E-2</v>
      </c>
      <c r="I1375" s="44">
        <v>13.9</v>
      </c>
      <c r="J1375" s="44">
        <v>0.28999999999999998</v>
      </c>
    </row>
    <row r="1376" spans="1:10" ht="14.25" x14ac:dyDescent="0.2">
      <c r="A1376" s="40" t="s">
        <v>554</v>
      </c>
      <c r="B1376" s="41" t="s">
        <v>951</v>
      </c>
      <c r="C1376" s="40" t="s">
        <v>12</v>
      </c>
      <c r="D1376" s="40" t="s">
        <v>952</v>
      </c>
      <c r="E1376" s="62" t="s">
        <v>553</v>
      </c>
      <c r="F1376" s="62"/>
      <c r="G1376" s="42" t="s">
        <v>624</v>
      </c>
      <c r="H1376" s="43">
        <v>0.1278</v>
      </c>
      <c r="I1376" s="44">
        <v>18.98</v>
      </c>
      <c r="J1376" s="44">
        <v>2.42</v>
      </c>
    </row>
    <row r="1377" spans="1:10" ht="14.25" x14ac:dyDescent="0.2">
      <c r="A1377" s="45" t="s">
        <v>557</v>
      </c>
      <c r="B1377" s="46" t="s">
        <v>953</v>
      </c>
      <c r="C1377" s="45" t="s">
        <v>12</v>
      </c>
      <c r="D1377" s="45" t="s">
        <v>954</v>
      </c>
      <c r="E1377" s="63" t="s">
        <v>560</v>
      </c>
      <c r="F1377" s="63"/>
      <c r="G1377" s="47" t="s">
        <v>148</v>
      </c>
      <c r="H1377" s="48">
        <v>2.5000000000000001E-2</v>
      </c>
      <c r="I1377" s="49">
        <v>10</v>
      </c>
      <c r="J1377" s="49">
        <v>0.25</v>
      </c>
    </row>
    <row r="1378" spans="1:10" ht="25.5" x14ac:dyDescent="0.2">
      <c r="A1378" s="45" t="s">
        <v>557</v>
      </c>
      <c r="B1378" s="46" t="s">
        <v>955</v>
      </c>
      <c r="C1378" s="45" t="s">
        <v>12</v>
      </c>
      <c r="D1378" s="45" t="s">
        <v>956</v>
      </c>
      <c r="E1378" s="63" t="s">
        <v>560</v>
      </c>
      <c r="F1378" s="63"/>
      <c r="G1378" s="47" t="s">
        <v>38</v>
      </c>
      <c r="H1378" s="48">
        <v>0.74299999999999999</v>
      </c>
      <c r="I1378" s="49">
        <v>0.15</v>
      </c>
      <c r="J1378" s="49">
        <v>0.11</v>
      </c>
    </row>
    <row r="1379" spans="1:10" ht="14.25" x14ac:dyDescent="0.2">
      <c r="A1379" s="50"/>
      <c r="B1379" s="50"/>
      <c r="C1379" s="50"/>
      <c r="D1379" s="50"/>
      <c r="E1379" s="50" t="s">
        <v>575</v>
      </c>
      <c r="F1379" s="51">
        <v>2.21</v>
      </c>
      <c r="G1379" s="50" t="s">
        <v>576</v>
      </c>
      <c r="H1379" s="51">
        <v>0</v>
      </c>
      <c r="I1379" s="50" t="s">
        <v>577</v>
      </c>
      <c r="J1379" s="51">
        <v>2.21</v>
      </c>
    </row>
    <row r="1380" spans="1:10" ht="25.5" x14ac:dyDescent="0.2">
      <c r="A1380" s="50"/>
      <c r="B1380" s="50"/>
      <c r="C1380" s="50"/>
      <c r="D1380" s="50"/>
      <c r="E1380" s="50" t="s">
        <v>578</v>
      </c>
      <c r="F1380" s="51">
        <v>0</v>
      </c>
      <c r="G1380" s="50"/>
      <c r="H1380" s="61" t="s">
        <v>579</v>
      </c>
      <c r="I1380" s="61"/>
      <c r="J1380" s="51">
        <v>10.4</v>
      </c>
    </row>
    <row r="1381" spans="1:10" ht="14.25" x14ac:dyDescent="0.2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</row>
    <row r="1382" spans="1:10" ht="15" x14ac:dyDescent="0.2">
      <c r="A1382" s="32" t="s">
        <v>361</v>
      </c>
      <c r="B1382" s="33" t="s">
        <v>1</v>
      </c>
      <c r="C1382" s="32" t="s">
        <v>2</v>
      </c>
      <c r="D1382" s="32" t="s">
        <v>3</v>
      </c>
      <c r="E1382" s="60" t="s">
        <v>551</v>
      </c>
      <c r="F1382" s="60"/>
      <c r="G1382" s="34" t="s">
        <v>4</v>
      </c>
      <c r="H1382" s="33" t="s">
        <v>5</v>
      </c>
      <c r="I1382" s="33" t="s">
        <v>6</v>
      </c>
      <c r="J1382" s="33" t="s">
        <v>7</v>
      </c>
    </row>
    <row r="1383" spans="1:10" ht="38.25" x14ac:dyDescent="0.2">
      <c r="A1383" s="35" t="s">
        <v>552</v>
      </c>
      <c r="B1383" s="36" t="s">
        <v>362</v>
      </c>
      <c r="C1383" s="35" t="s">
        <v>12</v>
      </c>
      <c r="D1383" s="35" t="s">
        <v>363</v>
      </c>
      <c r="E1383" s="64" t="s">
        <v>664</v>
      </c>
      <c r="F1383" s="64"/>
      <c r="G1383" s="37" t="s">
        <v>148</v>
      </c>
      <c r="H1383" s="38">
        <v>1</v>
      </c>
      <c r="I1383" s="39">
        <v>7.64</v>
      </c>
      <c r="J1383" s="39">
        <v>7.64</v>
      </c>
    </row>
    <row r="1384" spans="1:10" ht="25.5" x14ac:dyDescent="0.2">
      <c r="A1384" s="40" t="s">
        <v>554</v>
      </c>
      <c r="B1384" s="41" t="s">
        <v>1064</v>
      </c>
      <c r="C1384" s="40" t="s">
        <v>12</v>
      </c>
      <c r="D1384" s="40" t="s">
        <v>1065</v>
      </c>
      <c r="E1384" s="62" t="s">
        <v>664</v>
      </c>
      <c r="F1384" s="62"/>
      <c r="G1384" s="42" t="s">
        <v>148</v>
      </c>
      <c r="H1384" s="43">
        <v>1</v>
      </c>
      <c r="I1384" s="44">
        <v>6.01</v>
      </c>
      <c r="J1384" s="44">
        <v>6.01</v>
      </c>
    </row>
    <row r="1385" spans="1:10" ht="14.25" x14ac:dyDescent="0.2">
      <c r="A1385" s="40" t="s">
        <v>554</v>
      </c>
      <c r="B1385" s="41" t="s">
        <v>949</v>
      </c>
      <c r="C1385" s="40" t="s">
        <v>12</v>
      </c>
      <c r="D1385" s="40" t="s">
        <v>950</v>
      </c>
      <c r="E1385" s="62" t="s">
        <v>553</v>
      </c>
      <c r="F1385" s="62"/>
      <c r="G1385" s="42" t="s">
        <v>624</v>
      </c>
      <c r="H1385" s="43">
        <v>1.03E-2</v>
      </c>
      <c r="I1385" s="44">
        <v>13.9</v>
      </c>
      <c r="J1385" s="44">
        <v>0.14000000000000001</v>
      </c>
    </row>
    <row r="1386" spans="1:10" ht="14.25" x14ac:dyDescent="0.2">
      <c r="A1386" s="40" t="s">
        <v>554</v>
      </c>
      <c r="B1386" s="41" t="s">
        <v>951</v>
      </c>
      <c r="C1386" s="40" t="s">
        <v>12</v>
      </c>
      <c r="D1386" s="40" t="s">
        <v>952</v>
      </c>
      <c r="E1386" s="62" t="s">
        <v>553</v>
      </c>
      <c r="F1386" s="62"/>
      <c r="G1386" s="42" t="s">
        <v>624</v>
      </c>
      <c r="H1386" s="43">
        <v>6.2899999999999998E-2</v>
      </c>
      <c r="I1386" s="44">
        <v>18.98</v>
      </c>
      <c r="J1386" s="44">
        <v>1.19</v>
      </c>
    </row>
    <row r="1387" spans="1:10" ht="14.25" x14ac:dyDescent="0.2">
      <c r="A1387" s="45" t="s">
        <v>557</v>
      </c>
      <c r="B1387" s="46" t="s">
        <v>953</v>
      </c>
      <c r="C1387" s="45" t="s">
        <v>12</v>
      </c>
      <c r="D1387" s="45" t="s">
        <v>954</v>
      </c>
      <c r="E1387" s="63" t="s">
        <v>560</v>
      </c>
      <c r="F1387" s="63"/>
      <c r="G1387" s="47" t="s">
        <v>148</v>
      </c>
      <c r="H1387" s="48">
        <v>2.5000000000000001E-2</v>
      </c>
      <c r="I1387" s="49">
        <v>10</v>
      </c>
      <c r="J1387" s="49">
        <v>0.25</v>
      </c>
    </row>
    <row r="1388" spans="1:10" ht="25.5" x14ac:dyDescent="0.2">
      <c r="A1388" s="45" t="s">
        <v>557</v>
      </c>
      <c r="B1388" s="46" t="s">
        <v>955</v>
      </c>
      <c r="C1388" s="45" t="s">
        <v>12</v>
      </c>
      <c r="D1388" s="45" t="s">
        <v>956</v>
      </c>
      <c r="E1388" s="63" t="s">
        <v>560</v>
      </c>
      <c r="F1388" s="63"/>
      <c r="G1388" s="47" t="s">
        <v>38</v>
      </c>
      <c r="H1388" s="48">
        <v>0.35699999999999998</v>
      </c>
      <c r="I1388" s="49">
        <v>0.15</v>
      </c>
      <c r="J1388" s="49">
        <v>0.05</v>
      </c>
    </row>
    <row r="1389" spans="1:10" ht="14.25" x14ac:dyDescent="0.2">
      <c r="A1389" s="50"/>
      <c r="B1389" s="50"/>
      <c r="C1389" s="50"/>
      <c r="D1389" s="50"/>
      <c r="E1389" s="50" t="s">
        <v>575</v>
      </c>
      <c r="F1389" s="51">
        <v>1.04</v>
      </c>
      <c r="G1389" s="50" t="s">
        <v>576</v>
      </c>
      <c r="H1389" s="51">
        <v>0</v>
      </c>
      <c r="I1389" s="50" t="s">
        <v>577</v>
      </c>
      <c r="J1389" s="51">
        <v>1.04</v>
      </c>
    </row>
    <row r="1390" spans="1:10" ht="25.5" x14ac:dyDescent="0.2">
      <c r="A1390" s="50"/>
      <c r="B1390" s="50"/>
      <c r="C1390" s="50"/>
      <c r="D1390" s="50"/>
      <c r="E1390" s="50" t="s">
        <v>578</v>
      </c>
      <c r="F1390" s="51">
        <v>0</v>
      </c>
      <c r="G1390" s="50"/>
      <c r="H1390" s="61" t="s">
        <v>579</v>
      </c>
      <c r="I1390" s="61"/>
      <c r="J1390" s="51">
        <v>7.64</v>
      </c>
    </row>
    <row r="1391" spans="1:10" ht="14.25" x14ac:dyDescent="0.2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</row>
    <row r="1392" spans="1:10" ht="15" x14ac:dyDescent="0.2">
      <c r="A1392" s="32" t="s">
        <v>364</v>
      </c>
      <c r="B1392" s="33" t="s">
        <v>1</v>
      </c>
      <c r="C1392" s="32" t="s">
        <v>2</v>
      </c>
      <c r="D1392" s="32" t="s">
        <v>3</v>
      </c>
      <c r="E1392" s="60" t="s">
        <v>551</v>
      </c>
      <c r="F1392" s="60"/>
      <c r="G1392" s="34" t="s">
        <v>4</v>
      </c>
      <c r="H1392" s="33" t="s">
        <v>5</v>
      </c>
      <c r="I1392" s="33" t="s">
        <v>6</v>
      </c>
      <c r="J1392" s="33" t="s">
        <v>7</v>
      </c>
    </row>
    <row r="1393" spans="1:10" ht="25.5" x14ac:dyDescent="0.2">
      <c r="A1393" s="35" t="s">
        <v>552</v>
      </c>
      <c r="B1393" s="36" t="s">
        <v>150</v>
      </c>
      <c r="C1393" s="35" t="s">
        <v>12</v>
      </c>
      <c r="D1393" s="35" t="s">
        <v>151</v>
      </c>
      <c r="E1393" s="64" t="s">
        <v>664</v>
      </c>
      <c r="F1393" s="64"/>
      <c r="G1393" s="37" t="s">
        <v>107</v>
      </c>
      <c r="H1393" s="38">
        <v>1</v>
      </c>
      <c r="I1393" s="39">
        <v>146.13999999999999</v>
      </c>
      <c r="J1393" s="39">
        <v>146.13999999999999</v>
      </c>
    </row>
    <row r="1394" spans="1:10" ht="25.5" x14ac:dyDescent="0.2">
      <c r="A1394" s="40" t="s">
        <v>554</v>
      </c>
      <c r="B1394" s="41" t="s">
        <v>957</v>
      </c>
      <c r="C1394" s="40" t="s">
        <v>12</v>
      </c>
      <c r="D1394" s="40" t="s">
        <v>958</v>
      </c>
      <c r="E1394" s="62" t="s">
        <v>879</v>
      </c>
      <c r="F1394" s="62"/>
      <c r="G1394" s="42" t="s">
        <v>880</v>
      </c>
      <c r="H1394" s="43">
        <v>0.67200000000000004</v>
      </c>
      <c r="I1394" s="44">
        <v>1.6</v>
      </c>
      <c r="J1394" s="44">
        <v>1.07</v>
      </c>
    </row>
    <row r="1395" spans="1:10" ht="25.5" x14ac:dyDescent="0.2">
      <c r="A1395" s="40" t="s">
        <v>554</v>
      </c>
      <c r="B1395" s="41" t="s">
        <v>959</v>
      </c>
      <c r="C1395" s="40" t="s">
        <v>12</v>
      </c>
      <c r="D1395" s="40" t="s">
        <v>960</v>
      </c>
      <c r="E1395" s="62" t="s">
        <v>879</v>
      </c>
      <c r="F1395" s="62"/>
      <c r="G1395" s="42" t="s">
        <v>893</v>
      </c>
      <c r="H1395" s="43">
        <v>1.1739999999999999</v>
      </c>
      <c r="I1395" s="44">
        <v>0.28999999999999998</v>
      </c>
      <c r="J1395" s="44">
        <v>0.34</v>
      </c>
    </row>
    <row r="1396" spans="1:10" ht="14.25" x14ac:dyDescent="0.2">
      <c r="A1396" s="40" t="s">
        <v>554</v>
      </c>
      <c r="B1396" s="41" t="s">
        <v>665</v>
      </c>
      <c r="C1396" s="40" t="s">
        <v>12</v>
      </c>
      <c r="D1396" s="40" t="s">
        <v>666</v>
      </c>
      <c r="E1396" s="62" t="s">
        <v>553</v>
      </c>
      <c r="F1396" s="62"/>
      <c r="G1396" s="42" t="s">
        <v>624</v>
      </c>
      <c r="H1396" s="43">
        <v>1.8460000000000001</v>
      </c>
      <c r="I1396" s="44">
        <v>17.53</v>
      </c>
      <c r="J1396" s="44">
        <v>32.36</v>
      </c>
    </row>
    <row r="1397" spans="1:10" ht="14.25" x14ac:dyDescent="0.2">
      <c r="A1397" s="40" t="s">
        <v>554</v>
      </c>
      <c r="B1397" s="41" t="s">
        <v>900</v>
      </c>
      <c r="C1397" s="40" t="s">
        <v>12</v>
      </c>
      <c r="D1397" s="40" t="s">
        <v>901</v>
      </c>
      <c r="E1397" s="62" t="s">
        <v>553</v>
      </c>
      <c r="F1397" s="62"/>
      <c r="G1397" s="42" t="s">
        <v>624</v>
      </c>
      <c r="H1397" s="43">
        <v>1.8460000000000001</v>
      </c>
      <c r="I1397" s="44">
        <v>17.68</v>
      </c>
      <c r="J1397" s="44">
        <v>32.630000000000003</v>
      </c>
    </row>
    <row r="1398" spans="1:10" ht="14.25" x14ac:dyDescent="0.2">
      <c r="A1398" s="40" t="s">
        <v>554</v>
      </c>
      <c r="B1398" s="41" t="s">
        <v>625</v>
      </c>
      <c r="C1398" s="40" t="s">
        <v>12</v>
      </c>
      <c r="D1398" s="40" t="s">
        <v>626</v>
      </c>
      <c r="E1398" s="62" t="s">
        <v>553</v>
      </c>
      <c r="F1398" s="62"/>
      <c r="G1398" s="42" t="s">
        <v>624</v>
      </c>
      <c r="H1398" s="43">
        <v>5.5380000000000003</v>
      </c>
      <c r="I1398" s="44">
        <v>14.4</v>
      </c>
      <c r="J1398" s="44">
        <v>79.739999999999995</v>
      </c>
    </row>
    <row r="1399" spans="1:10" ht="14.25" x14ac:dyDescent="0.2">
      <c r="A1399" s="50"/>
      <c r="B1399" s="50"/>
      <c r="C1399" s="50"/>
      <c r="D1399" s="50"/>
      <c r="E1399" s="50" t="s">
        <v>575</v>
      </c>
      <c r="F1399" s="51">
        <v>94.72</v>
      </c>
      <c r="G1399" s="50" t="s">
        <v>576</v>
      </c>
      <c r="H1399" s="51">
        <v>0</v>
      </c>
      <c r="I1399" s="50" t="s">
        <v>577</v>
      </c>
      <c r="J1399" s="51">
        <v>94.72</v>
      </c>
    </row>
    <row r="1400" spans="1:10" ht="25.5" x14ac:dyDescent="0.2">
      <c r="A1400" s="50"/>
      <c r="B1400" s="50"/>
      <c r="C1400" s="50"/>
      <c r="D1400" s="50"/>
      <c r="E1400" s="50" t="s">
        <v>578</v>
      </c>
      <c r="F1400" s="51">
        <v>0</v>
      </c>
      <c r="G1400" s="50"/>
      <c r="H1400" s="61" t="s">
        <v>579</v>
      </c>
      <c r="I1400" s="61"/>
      <c r="J1400" s="51">
        <v>146.13999999999999</v>
      </c>
    </row>
    <row r="1401" spans="1:10" ht="14.25" x14ac:dyDescent="0.2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</row>
    <row r="1402" spans="1:10" ht="15" x14ac:dyDescent="0.2">
      <c r="A1402" s="32" t="s">
        <v>365</v>
      </c>
      <c r="B1402" s="33" t="s">
        <v>1</v>
      </c>
      <c r="C1402" s="32" t="s">
        <v>2</v>
      </c>
      <c r="D1402" s="32" t="s">
        <v>3</v>
      </c>
      <c r="E1402" s="60" t="s">
        <v>551</v>
      </c>
      <c r="F1402" s="60"/>
      <c r="G1402" s="34" t="s">
        <v>4</v>
      </c>
      <c r="H1402" s="33" t="s">
        <v>5</v>
      </c>
      <c r="I1402" s="33" t="s">
        <v>6</v>
      </c>
      <c r="J1402" s="33" t="s">
        <v>7</v>
      </c>
    </row>
    <row r="1403" spans="1:10" ht="25.5" x14ac:dyDescent="0.2">
      <c r="A1403" s="35" t="s">
        <v>552</v>
      </c>
      <c r="B1403" s="36" t="s">
        <v>156</v>
      </c>
      <c r="C1403" s="35" t="s">
        <v>12</v>
      </c>
      <c r="D1403" s="35" t="s">
        <v>157</v>
      </c>
      <c r="E1403" s="64" t="s">
        <v>664</v>
      </c>
      <c r="F1403" s="64"/>
      <c r="G1403" s="37" t="s">
        <v>107</v>
      </c>
      <c r="H1403" s="38">
        <v>1</v>
      </c>
      <c r="I1403" s="39">
        <v>397.24</v>
      </c>
      <c r="J1403" s="39">
        <v>397.24</v>
      </c>
    </row>
    <row r="1404" spans="1:10" ht="38.25" x14ac:dyDescent="0.2">
      <c r="A1404" s="40" t="s">
        <v>554</v>
      </c>
      <c r="B1404" s="41" t="s">
        <v>961</v>
      </c>
      <c r="C1404" s="40" t="s">
        <v>12</v>
      </c>
      <c r="D1404" s="40" t="s">
        <v>962</v>
      </c>
      <c r="E1404" s="62" t="s">
        <v>879</v>
      </c>
      <c r="F1404" s="62"/>
      <c r="G1404" s="42" t="s">
        <v>880</v>
      </c>
      <c r="H1404" s="43">
        <v>0.75</v>
      </c>
      <c r="I1404" s="44">
        <v>1.64</v>
      </c>
      <c r="J1404" s="44">
        <v>1.23</v>
      </c>
    </row>
    <row r="1405" spans="1:10" ht="38.25" x14ac:dyDescent="0.2">
      <c r="A1405" s="40" t="s">
        <v>554</v>
      </c>
      <c r="B1405" s="41" t="s">
        <v>963</v>
      </c>
      <c r="C1405" s="40" t="s">
        <v>12</v>
      </c>
      <c r="D1405" s="40" t="s">
        <v>964</v>
      </c>
      <c r="E1405" s="62" t="s">
        <v>879</v>
      </c>
      <c r="F1405" s="62"/>
      <c r="G1405" s="42" t="s">
        <v>893</v>
      </c>
      <c r="H1405" s="43">
        <v>0.71</v>
      </c>
      <c r="I1405" s="44">
        <v>0.28999999999999998</v>
      </c>
      <c r="J1405" s="44">
        <v>0.2</v>
      </c>
    </row>
    <row r="1406" spans="1:10" ht="14.25" x14ac:dyDescent="0.2">
      <c r="A1406" s="40" t="s">
        <v>554</v>
      </c>
      <c r="B1406" s="41" t="s">
        <v>625</v>
      </c>
      <c r="C1406" s="40" t="s">
        <v>12</v>
      </c>
      <c r="D1406" s="40" t="s">
        <v>626</v>
      </c>
      <c r="E1406" s="62" t="s">
        <v>553</v>
      </c>
      <c r="F1406" s="62"/>
      <c r="G1406" s="42" t="s">
        <v>624</v>
      </c>
      <c r="H1406" s="43">
        <v>2.31</v>
      </c>
      <c r="I1406" s="44">
        <v>14.4</v>
      </c>
      <c r="J1406" s="44">
        <v>33.26</v>
      </c>
    </row>
    <row r="1407" spans="1:10" ht="25.5" x14ac:dyDescent="0.2">
      <c r="A1407" s="40" t="s">
        <v>554</v>
      </c>
      <c r="B1407" s="41" t="s">
        <v>965</v>
      </c>
      <c r="C1407" s="40" t="s">
        <v>12</v>
      </c>
      <c r="D1407" s="40" t="s">
        <v>966</v>
      </c>
      <c r="E1407" s="62" t="s">
        <v>553</v>
      </c>
      <c r="F1407" s="62"/>
      <c r="G1407" s="42" t="s">
        <v>624</v>
      </c>
      <c r="H1407" s="43">
        <v>1.46</v>
      </c>
      <c r="I1407" s="44">
        <v>19.309999999999999</v>
      </c>
      <c r="J1407" s="44">
        <v>28.19</v>
      </c>
    </row>
    <row r="1408" spans="1:10" ht="25.5" x14ac:dyDescent="0.2">
      <c r="A1408" s="45" t="s">
        <v>557</v>
      </c>
      <c r="B1408" s="46" t="s">
        <v>967</v>
      </c>
      <c r="C1408" s="45" t="s">
        <v>12</v>
      </c>
      <c r="D1408" s="45" t="s">
        <v>968</v>
      </c>
      <c r="E1408" s="63" t="s">
        <v>560</v>
      </c>
      <c r="F1408" s="63"/>
      <c r="G1408" s="47" t="s">
        <v>107</v>
      </c>
      <c r="H1408" s="48">
        <v>0.72299999999999998</v>
      </c>
      <c r="I1408" s="49">
        <v>45</v>
      </c>
      <c r="J1408" s="49">
        <v>32.53</v>
      </c>
    </row>
    <row r="1409" spans="1:10" ht="14.25" x14ac:dyDescent="0.2">
      <c r="A1409" s="45" t="s">
        <v>557</v>
      </c>
      <c r="B1409" s="46" t="s">
        <v>969</v>
      </c>
      <c r="C1409" s="45" t="s">
        <v>12</v>
      </c>
      <c r="D1409" s="45" t="s">
        <v>970</v>
      </c>
      <c r="E1409" s="63" t="s">
        <v>560</v>
      </c>
      <c r="F1409" s="63"/>
      <c r="G1409" s="47" t="s">
        <v>148</v>
      </c>
      <c r="H1409" s="48">
        <v>362.66</v>
      </c>
      <c r="I1409" s="49">
        <v>0.65</v>
      </c>
      <c r="J1409" s="49">
        <v>235.72</v>
      </c>
    </row>
    <row r="1410" spans="1:10" ht="25.5" x14ac:dyDescent="0.2">
      <c r="A1410" s="45" t="s">
        <v>557</v>
      </c>
      <c r="B1410" s="46" t="s">
        <v>971</v>
      </c>
      <c r="C1410" s="45" t="s">
        <v>12</v>
      </c>
      <c r="D1410" s="45" t="s">
        <v>972</v>
      </c>
      <c r="E1410" s="63" t="s">
        <v>560</v>
      </c>
      <c r="F1410" s="63"/>
      <c r="G1410" s="47" t="s">
        <v>107</v>
      </c>
      <c r="H1410" s="48">
        <v>0.59299999999999997</v>
      </c>
      <c r="I1410" s="49">
        <v>111.5</v>
      </c>
      <c r="J1410" s="49">
        <v>66.11</v>
      </c>
    </row>
    <row r="1411" spans="1:10" ht="14.25" x14ac:dyDescent="0.2">
      <c r="A1411" s="50"/>
      <c r="B1411" s="50"/>
      <c r="C1411" s="50"/>
      <c r="D1411" s="50"/>
      <c r="E1411" s="50" t="s">
        <v>575</v>
      </c>
      <c r="F1411" s="51">
        <v>42.15</v>
      </c>
      <c r="G1411" s="50" t="s">
        <v>576</v>
      </c>
      <c r="H1411" s="51">
        <v>0</v>
      </c>
      <c r="I1411" s="50" t="s">
        <v>577</v>
      </c>
      <c r="J1411" s="51">
        <v>42.15</v>
      </c>
    </row>
    <row r="1412" spans="1:10" ht="25.5" x14ac:dyDescent="0.2">
      <c r="A1412" s="50"/>
      <c r="B1412" s="50"/>
      <c r="C1412" s="50"/>
      <c r="D1412" s="50"/>
      <c r="E1412" s="50" t="s">
        <v>578</v>
      </c>
      <c r="F1412" s="51">
        <v>0</v>
      </c>
      <c r="G1412" s="50"/>
      <c r="H1412" s="61" t="s">
        <v>579</v>
      </c>
      <c r="I1412" s="61"/>
      <c r="J1412" s="51">
        <v>397.24</v>
      </c>
    </row>
    <row r="1413" spans="1:10" ht="14.25" x14ac:dyDescent="0.2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</row>
    <row r="1414" spans="1:10" ht="15" x14ac:dyDescent="0.2">
      <c r="A1414" s="32" t="s">
        <v>366</v>
      </c>
      <c r="B1414" s="33" t="s">
        <v>1</v>
      </c>
      <c r="C1414" s="32" t="s">
        <v>2</v>
      </c>
      <c r="D1414" s="32" t="s">
        <v>3</v>
      </c>
      <c r="E1414" s="60" t="s">
        <v>551</v>
      </c>
      <c r="F1414" s="60"/>
      <c r="G1414" s="34" t="s">
        <v>4</v>
      </c>
      <c r="H1414" s="33" t="s">
        <v>5</v>
      </c>
      <c r="I1414" s="33" t="s">
        <v>6</v>
      </c>
      <c r="J1414" s="33" t="s">
        <v>7</v>
      </c>
    </row>
    <row r="1415" spans="1:10" ht="38.25" x14ac:dyDescent="0.2">
      <c r="A1415" s="35" t="s">
        <v>552</v>
      </c>
      <c r="B1415" s="36" t="s">
        <v>367</v>
      </c>
      <c r="C1415" s="35" t="s">
        <v>12</v>
      </c>
      <c r="D1415" s="35" t="s">
        <v>368</v>
      </c>
      <c r="E1415" s="64" t="s">
        <v>1192</v>
      </c>
      <c r="F1415" s="64"/>
      <c r="G1415" s="37" t="s">
        <v>47</v>
      </c>
      <c r="H1415" s="38">
        <v>1</v>
      </c>
      <c r="I1415" s="39">
        <v>133</v>
      </c>
      <c r="J1415" s="39">
        <v>133</v>
      </c>
    </row>
    <row r="1416" spans="1:10" ht="14.25" x14ac:dyDescent="0.2">
      <c r="A1416" s="40" t="s">
        <v>554</v>
      </c>
      <c r="B1416" s="41" t="s">
        <v>1125</v>
      </c>
      <c r="C1416" s="40" t="s">
        <v>12</v>
      </c>
      <c r="D1416" s="40" t="s">
        <v>1126</v>
      </c>
      <c r="E1416" s="62" t="s">
        <v>553</v>
      </c>
      <c r="F1416" s="62"/>
      <c r="G1416" s="42" t="s">
        <v>624</v>
      </c>
      <c r="H1416" s="43">
        <v>0.27800000000000002</v>
      </c>
      <c r="I1416" s="44">
        <v>16.97</v>
      </c>
      <c r="J1416" s="44">
        <v>4.71</v>
      </c>
    </row>
    <row r="1417" spans="1:10" ht="14.25" x14ac:dyDescent="0.2">
      <c r="A1417" s="40" t="s">
        <v>554</v>
      </c>
      <c r="B1417" s="41" t="s">
        <v>1193</v>
      </c>
      <c r="C1417" s="40" t="s">
        <v>12</v>
      </c>
      <c r="D1417" s="40" t="s">
        <v>1194</v>
      </c>
      <c r="E1417" s="62" t="s">
        <v>553</v>
      </c>
      <c r="F1417" s="62"/>
      <c r="G1417" s="42" t="s">
        <v>624</v>
      </c>
      <c r="H1417" s="43">
        <v>1.375</v>
      </c>
      <c r="I1417" s="44">
        <v>17.68</v>
      </c>
      <c r="J1417" s="44">
        <v>24.31</v>
      </c>
    </row>
    <row r="1418" spans="1:10" ht="14.25" x14ac:dyDescent="0.2">
      <c r="A1418" s="45" t="s">
        <v>557</v>
      </c>
      <c r="B1418" s="46" t="s">
        <v>1195</v>
      </c>
      <c r="C1418" s="45" t="s">
        <v>12</v>
      </c>
      <c r="D1418" s="45" t="s">
        <v>1196</v>
      </c>
      <c r="E1418" s="63" t="s">
        <v>560</v>
      </c>
      <c r="F1418" s="63"/>
      <c r="G1418" s="47" t="s">
        <v>148</v>
      </c>
      <c r="H1418" s="48">
        <v>0.52</v>
      </c>
      <c r="I1418" s="49">
        <v>5.58</v>
      </c>
      <c r="J1418" s="49">
        <v>2.9</v>
      </c>
    </row>
    <row r="1419" spans="1:10" ht="25.5" x14ac:dyDescent="0.2">
      <c r="A1419" s="45" t="s">
        <v>557</v>
      </c>
      <c r="B1419" s="46" t="s">
        <v>1197</v>
      </c>
      <c r="C1419" s="45" t="s">
        <v>12</v>
      </c>
      <c r="D1419" s="45" t="s">
        <v>1198</v>
      </c>
      <c r="E1419" s="63" t="s">
        <v>560</v>
      </c>
      <c r="F1419" s="63"/>
      <c r="G1419" s="47" t="s">
        <v>47</v>
      </c>
      <c r="H1419" s="48">
        <v>1.125</v>
      </c>
      <c r="I1419" s="49">
        <v>37.24</v>
      </c>
      <c r="J1419" s="49">
        <v>41.89</v>
      </c>
    </row>
    <row r="1420" spans="1:10" ht="25.5" x14ac:dyDescent="0.2">
      <c r="A1420" s="45" t="s">
        <v>557</v>
      </c>
      <c r="B1420" s="46" t="s">
        <v>1199</v>
      </c>
      <c r="C1420" s="45" t="s">
        <v>12</v>
      </c>
      <c r="D1420" s="45" t="s">
        <v>1200</v>
      </c>
      <c r="E1420" s="63" t="s">
        <v>560</v>
      </c>
      <c r="F1420" s="63"/>
      <c r="G1420" s="47" t="s">
        <v>47</v>
      </c>
      <c r="H1420" s="48">
        <v>1.125</v>
      </c>
      <c r="I1420" s="49">
        <v>45.73</v>
      </c>
      <c r="J1420" s="49">
        <v>51.44</v>
      </c>
    </row>
    <row r="1421" spans="1:10" ht="25.5" x14ac:dyDescent="0.2">
      <c r="A1421" s="45" t="s">
        <v>557</v>
      </c>
      <c r="B1421" s="46" t="s">
        <v>1201</v>
      </c>
      <c r="C1421" s="45" t="s">
        <v>12</v>
      </c>
      <c r="D1421" s="45" t="s">
        <v>1202</v>
      </c>
      <c r="E1421" s="63" t="s">
        <v>560</v>
      </c>
      <c r="F1421" s="63"/>
      <c r="G1421" s="47" t="s">
        <v>684</v>
      </c>
      <c r="H1421" s="48">
        <v>0.61499999999999999</v>
      </c>
      <c r="I1421" s="49">
        <v>12.61</v>
      </c>
      <c r="J1421" s="49">
        <v>7.75</v>
      </c>
    </row>
    <row r="1422" spans="1:10" ht="14.25" x14ac:dyDescent="0.2">
      <c r="A1422" s="50"/>
      <c r="B1422" s="50"/>
      <c r="C1422" s="50"/>
      <c r="D1422" s="50"/>
      <c r="E1422" s="50" t="s">
        <v>575</v>
      </c>
      <c r="F1422" s="51">
        <v>19.98</v>
      </c>
      <c r="G1422" s="50" t="s">
        <v>576</v>
      </c>
      <c r="H1422" s="51">
        <v>0</v>
      </c>
      <c r="I1422" s="50" t="s">
        <v>577</v>
      </c>
      <c r="J1422" s="51">
        <v>19.98</v>
      </c>
    </row>
    <row r="1423" spans="1:10" ht="25.5" x14ac:dyDescent="0.2">
      <c r="A1423" s="50"/>
      <c r="B1423" s="50"/>
      <c r="C1423" s="50"/>
      <c r="D1423" s="50"/>
      <c r="E1423" s="50" t="s">
        <v>578</v>
      </c>
      <c r="F1423" s="51">
        <v>0</v>
      </c>
      <c r="G1423" s="50"/>
      <c r="H1423" s="61" t="s">
        <v>579</v>
      </c>
      <c r="I1423" s="61"/>
      <c r="J1423" s="51">
        <v>133</v>
      </c>
    </row>
    <row r="1424" spans="1:10" ht="14.25" x14ac:dyDescent="0.2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</row>
    <row r="1425" spans="1:10" ht="15" x14ac:dyDescent="0.2">
      <c r="A1425" s="32" t="s">
        <v>371</v>
      </c>
      <c r="B1425" s="33" t="s">
        <v>1</v>
      </c>
      <c r="C1425" s="32" t="s">
        <v>2</v>
      </c>
      <c r="D1425" s="32" t="s">
        <v>3</v>
      </c>
      <c r="E1425" s="60" t="s">
        <v>551</v>
      </c>
      <c r="F1425" s="60"/>
      <c r="G1425" s="34" t="s">
        <v>4</v>
      </c>
      <c r="H1425" s="33" t="s">
        <v>5</v>
      </c>
      <c r="I1425" s="33" t="s">
        <v>6</v>
      </c>
      <c r="J1425" s="33" t="s">
        <v>7</v>
      </c>
    </row>
    <row r="1426" spans="1:10" ht="51" x14ac:dyDescent="0.2">
      <c r="A1426" s="35" t="s">
        <v>552</v>
      </c>
      <c r="B1426" s="36" t="s">
        <v>173</v>
      </c>
      <c r="C1426" s="35" t="s">
        <v>12</v>
      </c>
      <c r="D1426" s="35" t="s">
        <v>174</v>
      </c>
      <c r="E1426" s="64" t="s">
        <v>836</v>
      </c>
      <c r="F1426" s="64"/>
      <c r="G1426" s="37" t="s">
        <v>47</v>
      </c>
      <c r="H1426" s="38">
        <v>1</v>
      </c>
      <c r="I1426" s="39">
        <v>34.83</v>
      </c>
      <c r="J1426" s="39">
        <v>34.83</v>
      </c>
    </row>
    <row r="1427" spans="1:10" ht="38.25" x14ac:dyDescent="0.2">
      <c r="A1427" s="40" t="s">
        <v>554</v>
      </c>
      <c r="B1427" s="41" t="s">
        <v>981</v>
      </c>
      <c r="C1427" s="40" t="s">
        <v>12</v>
      </c>
      <c r="D1427" s="40" t="s">
        <v>982</v>
      </c>
      <c r="E1427" s="62" t="s">
        <v>553</v>
      </c>
      <c r="F1427" s="62"/>
      <c r="G1427" s="42" t="s">
        <v>107</v>
      </c>
      <c r="H1427" s="43">
        <v>3.7600000000000001E-2</v>
      </c>
      <c r="I1427" s="44">
        <v>640.41</v>
      </c>
      <c r="J1427" s="44">
        <v>24.07</v>
      </c>
    </row>
    <row r="1428" spans="1:10" ht="14.25" x14ac:dyDescent="0.2">
      <c r="A1428" s="40" t="s">
        <v>554</v>
      </c>
      <c r="B1428" s="41" t="s">
        <v>900</v>
      </c>
      <c r="C1428" s="40" t="s">
        <v>12</v>
      </c>
      <c r="D1428" s="40" t="s">
        <v>901</v>
      </c>
      <c r="E1428" s="62" t="s">
        <v>553</v>
      </c>
      <c r="F1428" s="62"/>
      <c r="G1428" s="42" t="s">
        <v>624</v>
      </c>
      <c r="H1428" s="43">
        <v>0.47</v>
      </c>
      <c r="I1428" s="44">
        <v>17.68</v>
      </c>
      <c r="J1428" s="44">
        <v>8.3000000000000007</v>
      </c>
    </row>
    <row r="1429" spans="1:10" ht="14.25" x14ac:dyDescent="0.2">
      <c r="A1429" s="40" t="s">
        <v>554</v>
      </c>
      <c r="B1429" s="41" t="s">
        <v>625</v>
      </c>
      <c r="C1429" s="40" t="s">
        <v>12</v>
      </c>
      <c r="D1429" s="40" t="s">
        <v>626</v>
      </c>
      <c r="E1429" s="62" t="s">
        <v>553</v>
      </c>
      <c r="F1429" s="62"/>
      <c r="G1429" s="42" t="s">
        <v>624</v>
      </c>
      <c r="H1429" s="43">
        <v>0.17100000000000001</v>
      </c>
      <c r="I1429" s="44">
        <v>14.4</v>
      </c>
      <c r="J1429" s="44">
        <v>2.46</v>
      </c>
    </row>
    <row r="1430" spans="1:10" ht="14.25" x14ac:dyDescent="0.2">
      <c r="A1430" s="50"/>
      <c r="B1430" s="50"/>
      <c r="C1430" s="50"/>
      <c r="D1430" s="50"/>
      <c r="E1430" s="50" t="s">
        <v>575</v>
      </c>
      <c r="F1430" s="51">
        <v>11.12</v>
      </c>
      <c r="G1430" s="50" t="s">
        <v>576</v>
      </c>
      <c r="H1430" s="51">
        <v>0</v>
      </c>
      <c r="I1430" s="50" t="s">
        <v>577</v>
      </c>
      <c r="J1430" s="51">
        <v>11.12</v>
      </c>
    </row>
    <row r="1431" spans="1:10" ht="25.5" x14ac:dyDescent="0.2">
      <c r="A1431" s="50"/>
      <c r="B1431" s="50"/>
      <c r="C1431" s="50"/>
      <c r="D1431" s="50"/>
      <c r="E1431" s="50" t="s">
        <v>578</v>
      </c>
      <c r="F1431" s="51">
        <v>0</v>
      </c>
      <c r="G1431" s="50"/>
      <c r="H1431" s="61" t="s">
        <v>579</v>
      </c>
      <c r="I1431" s="61"/>
      <c r="J1431" s="51">
        <v>34.83</v>
      </c>
    </row>
    <row r="1432" spans="1:10" ht="14.25" x14ac:dyDescent="0.2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</row>
    <row r="1433" spans="1:10" ht="15" x14ac:dyDescent="0.2">
      <c r="A1433" s="32" t="s">
        <v>372</v>
      </c>
      <c r="B1433" s="33" t="s">
        <v>1</v>
      </c>
      <c r="C1433" s="32" t="s">
        <v>2</v>
      </c>
      <c r="D1433" s="32" t="s">
        <v>3</v>
      </c>
      <c r="E1433" s="60" t="s">
        <v>551</v>
      </c>
      <c r="F1433" s="60"/>
      <c r="G1433" s="34" t="s">
        <v>4</v>
      </c>
      <c r="H1433" s="33" t="s">
        <v>5</v>
      </c>
      <c r="I1433" s="33" t="s">
        <v>6</v>
      </c>
      <c r="J1433" s="33" t="s">
        <v>7</v>
      </c>
    </row>
    <row r="1434" spans="1:10" ht="51" x14ac:dyDescent="0.2">
      <c r="A1434" s="35" t="s">
        <v>552</v>
      </c>
      <c r="B1434" s="36" t="s">
        <v>176</v>
      </c>
      <c r="C1434" s="35" t="s">
        <v>12</v>
      </c>
      <c r="D1434" s="35" t="s">
        <v>177</v>
      </c>
      <c r="E1434" s="64" t="s">
        <v>836</v>
      </c>
      <c r="F1434" s="64"/>
      <c r="G1434" s="37" t="s">
        <v>47</v>
      </c>
      <c r="H1434" s="38">
        <v>1</v>
      </c>
      <c r="I1434" s="39">
        <v>6.32</v>
      </c>
      <c r="J1434" s="39">
        <v>6.32</v>
      </c>
    </row>
    <row r="1435" spans="1:10" ht="38.25" x14ac:dyDescent="0.2">
      <c r="A1435" s="40" t="s">
        <v>554</v>
      </c>
      <c r="B1435" s="41" t="s">
        <v>983</v>
      </c>
      <c r="C1435" s="40" t="s">
        <v>12</v>
      </c>
      <c r="D1435" s="40" t="s">
        <v>984</v>
      </c>
      <c r="E1435" s="62" t="s">
        <v>553</v>
      </c>
      <c r="F1435" s="62"/>
      <c r="G1435" s="42" t="s">
        <v>107</v>
      </c>
      <c r="H1435" s="43">
        <v>4.1999999999999997E-3</v>
      </c>
      <c r="I1435" s="44">
        <v>425.28</v>
      </c>
      <c r="J1435" s="44">
        <v>1.78</v>
      </c>
    </row>
    <row r="1436" spans="1:10" ht="14.25" x14ac:dyDescent="0.2">
      <c r="A1436" s="40" t="s">
        <v>554</v>
      </c>
      <c r="B1436" s="41" t="s">
        <v>900</v>
      </c>
      <c r="C1436" s="40" t="s">
        <v>12</v>
      </c>
      <c r="D1436" s="40" t="s">
        <v>901</v>
      </c>
      <c r="E1436" s="62" t="s">
        <v>553</v>
      </c>
      <c r="F1436" s="62"/>
      <c r="G1436" s="42" t="s">
        <v>624</v>
      </c>
      <c r="H1436" s="43">
        <v>0.183</v>
      </c>
      <c r="I1436" s="44">
        <v>17.68</v>
      </c>
      <c r="J1436" s="44">
        <v>3.23</v>
      </c>
    </row>
    <row r="1437" spans="1:10" ht="14.25" x14ac:dyDescent="0.2">
      <c r="A1437" s="40" t="s">
        <v>554</v>
      </c>
      <c r="B1437" s="41" t="s">
        <v>625</v>
      </c>
      <c r="C1437" s="40" t="s">
        <v>12</v>
      </c>
      <c r="D1437" s="40" t="s">
        <v>626</v>
      </c>
      <c r="E1437" s="62" t="s">
        <v>553</v>
      </c>
      <c r="F1437" s="62"/>
      <c r="G1437" s="42" t="s">
        <v>624</v>
      </c>
      <c r="H1437" s="43">
        <v>9.0999999999999998E-2</v>
      </c>
      <c r="I1437" s="44">
        <v>14.4</v>
      </c>
      <c r="J1437" s="44">
        <v>1.31</v>
      </c>
    </row>
    <row r="1438" spans="1:10" ht="14.25" x14ac:dyDescent="0.2">
      <c r="A1438" s="50"/>
      <c r="B1438" s="50"/>
      <c r="C1438" s="50"/>
      <c r="D1438" s="50"/>
      <c r="E1438" s="50" t="s">
        <v>575</v>
      </c>
      <c r="F1438" s="51">
        <v>3.3</v>
      </c>
      <c r="G1438" s="50" t="s">
        <v>576</v>
      </c>
      <c r="H1438" s="51">
        <v>0</v>
      </c>
      <c r="I1438" s="50" t="s">
        <v>577</v>
      </c>
      <c r="J1438" s="51">
        <v>3.3</v>
      </c>
    </row>
    <row r="1439" spans="1:10" ht="25.5" x14ac:dyDescent="0.2">
      <c r="A1439" s="50"/>
      <c r="B1439" s="50"/>
      <c r="C1439" s="50"/>
      <c r="D1439" s="50"/>
      <c r="E1439" s="50" t="s">
        <v>578</v>
      </c>
      <c r="F1439" s="51">
        <v>0</v>
      </c>
      <c r="G1439" s="50"/>
      <c r="H1439" s="61" t="s">
        <v>579</v>
      </c>
      <c r="I1439" s="61"/>
      <c r="J1439" s="51">
        <v>6.32</v>
      </c>
    </row>
    <row r="1440" spans="1:10" ht="14.25" x14ac:dyDescent="0.2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</row>
    <row r="1441" spans="1:10" ht="15" x14ac:dyDescent="0.2">
      <c r="A1441" s="32" t="s">
        <v>373</v>
      </c>
      <c r="B1441" s="33" t="s">
        <v>1</v>
      </c>
      <c r="C1441" s="32" t="s">
        <v>2</v>
      </c>
      <c r="D1441" s="32" t="s">
        <v>3</v>
      </c>
      <c r="E1441" s="60" t="s">
        <v>551</v>
      </c>
      <c r="F1441" s="60"/>
      <c r="G1441" s="34" t="s">
        <v>4</v>
      </c>
      <c r="H1441" s="33" t="s">
        <v>5</v>
      </c>
      <c r="I1441" s="33" t="s">
        <v>6</v>
      </c>
      <c r="J1441" s="33" t="s">
        <v>7</v>
      </c>
    </row>
    <row r="1442" spans="1:10" ht="51" x14ac:dyDescent="0.2">
      <c r="A1442" s="35" t="s">
        <v>552</v>
      </c>
      <c r="B1442" s="36" t="s">
        <v>179</v>
      </c>
      <c r="C1442" s="35" t="s">
        <v>12</v>
      </c>
      <c r="D1442" s="35" t="s">
        <v>180</v>
      </c>
      <c r="E1442" s="64" t="s">
        <v>828</v>
      </c>
      <c r="F1442" s="64"/>
      <c r="G1442" s="37" t="s">
        <v>47</v>
      </c>
      <c r="H1442" s="38">
        <v>1</v>
      </c>
      <c r="I1442" s="39">
        <v>61.81</v>
      </c>
      <c r="J1442" s="39">
        <v>61.81</v>
      </c>
    </row>
    <row r="1443" spans="1:10" ht="51" x14ac:dyDescent="0.2">
      <c r="A1443" s="40" t="s">
        <v>554</v>
      </c>
      <c r="B1443" s="41" t="s">
        <v>985</v>
      </c>
      <c r="C1443" s="40" t="s">
        <v>12</v>
      </c>
      <c r="D1443" s="40" t="s">
        <v>986</v>
      </c>
      <c r="E1443" s="62" t="s">
        <v>828</v>
      </c>
      <c r="F1443" s="62"/>
      <c r="G1443" s="42" t="s">
        <v>47</v>
      </c>
      <c r="H1443" s="43">
        <v>0.2334</v>
      </c>
      <c r="I1443" s="44">
        <v>63</v>
      </c>
      <c r="J1443" s="44">
        <v>14.7</v>
      </c>
    </row>
    <row r="1444" spans="1:10" ht="51" x14ac:dyDescent="0.2">
      <c r="A1444" s="40" t="s">
        <v>554</v>
      </c>
      <c r="B1444" s="41" t="s">
        <v>987</v>
      </c>
      <c r="C1444" s="40" t="s">
        <v>12</v>
      </c>
      <c r="D1444" s="40" t="s">
        <v>988</v>
      </c>
      <c r="E1444" s="62" t="s">
        <v>828</v>
      </c>
      <c r="F1444" s="62"/>
      <c r="G1444" s="42" t="s">
        <v>47</v>
      </c>
      <c r="H1444" s="43">
        <v>0.20280000000000001</v>
      </c>
      <c r="I1444" s="44">
        <v>54.38</v>
      </c>
      <c r="J1444" s="44">
        <v>11.02</v>
      </c>
    </row>
    <row r="1445" spans="1:10" ht="51" x14ac:dyDescent="0.2">
      <c r="A1445" s="40" t="s">
        <v>554</v>
      </c>
      <c r="B1445" s="41" t="s">
        <v>989</v>
      </c>
      <c r="C1445" s="40" t="s">
        <v>12</v>
      </c>
      <c r="D1445" s="40" t="s">
        <v>990</v>
      </c>
      <c r="E1445" s="62" t="s">
        <v>828</v>
      </c>
      <c r="F1445" s="62"/>
      <c r="G1445" s="42" t="s">
        <v>47</v>
      </c>
      <c r="H1445" s="43">
        <v>0.247</v>
      </c>
      <c r="I1445" s="44">
        <v>70.41</v>
      </c>
      <c r="J1445" s="44">
        <v>17.39</v>
      </c>
    </row>
    <row r="1446" spans="1:10" ht="51" x14ac:dyDescent="0.2">
      <c r="A1446" s="40" t="s">
        <v>554</v>
      </c>
      <c r="B1446" s="41" t="s">
        <v>991</v>
      </c>
      <c r="C1446" s="40" t="s">
        <v>12</v>
      </c>
      <c r="D1446" s="40" t="s">
        <v>992</v>
      </c>
      <c r="E1446" s="62" t="s">
        <v>828</v>
      </c>
      <c r="F1446" s="62"/>
      <c r="G1446" s="42" t="s">
        <v>47</v>
      </c>
      <c r="H1446" s="43">
        <v>0.31680000000000003</v>
      </c>
      <c r="I1446" s="44">
        <v>59.05</v>
      </c>
      <c r="J1446" s="44">
        <v>18.7</v>
      </c>
    </row>
    <row r="1447" spans="1:10" ht="14.25" x14ac:dyDescent="0.2">
      <c r="A1447" s="50"/>
      <c r="B1447" s="50"/>
      <c r="C1447" s="50"/>
      <c r="D1447" s="50"/>
      <c r="E1447" s="50" t="s">
        <v>575</v>
      </c>
      <c r="F1447" s="51">
        <v>28.25</v>
      </c>
      <c r="G1447" s="50" t="s">
        <v>576</v>
      </c>
      <c r="H1447" s="51">
        <v>0</v>
      </c>
      <c r="I1447" s="50" t="s">
        <v>577</v>
      </c>
      <c r="J1447" s="51">
        <v>28.25</v>
      </c>
    </row>
    <row r="1448" spans="1:10" ht="25.5" x14ac:dyDescent="0.2">
      <c r="A1448" s="50"/>
      <c r="B1448" s="50"/>
      <c r="C1448" s="50"/>
      <c r="D1448" s="50"/>
      <c r="E1448" s="50" t="s">
        <v>578</v>
      </c>
      <c r="F1448" s="51">
        <v>0</v>
      </c>
      <c r="G1448" s="50"/>
      <c r="H1448" s="61" t="s">
        <v>579</v>
      </c>
      <c r="I1448" s="61"/>
      <c r="J1448" s="51">
        <v>61.81</v>
      </c>
    </row>
    <row r="1449" spans="1:10" ht="14.25" x14ac:dyDescent="0.2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</row>
    <row r="1450" spans="1:10" ht="15" x14ac:dyDescent="0.2">
      <c r="A1450" s="32" t="s">
        <v>376</v>
      </c>
      <c r="B1450" s="33" t="s">
        <v>1</v>
      </c>
      <c r="C1450" s="32" t="s">
        <v>2</v>
      </c>
      <c r="D1450" s="32" t="s">
        <v>3</v>
      </c>
      <c r="E1450" s="60" t="s">
        <v>551</v>
      </c>
      <c r="F1450" s="60"/>
      <c r="G1450" s="34" t="s">
        <v>4</v>
      </c>
      <c r="H1450" s="33" t="s">
        <v>5</v>
      </c>
      <c r="I1450" s="33" t="s">
        <v>6</v>
      </c>
      <c r="J1450" s="33" t="s">
        <v>7</v>
      </c>
    </row>
    <row r="1451" spans="1:10" ht="25.5" x14ac:dyDescent="0.2">
      <c r="A1451" s="35" t="s">
        <v>552</v>
      </c>
      <c r="B1451" s="36" t="s">
        <v>187</v>
      </c>
      <c r="C1451" s="35" t="s">
        <v>12</v>
      </c>
      <c r="D1451" s="35" t="s">
        <v>188</v>
      </c>
      <c r="E1451" s="64" t="s">
        <v>764</v>
      </c>
      <c r="F1451" s="64"/>
      <c r="G1451" s="37" t="s">
        <v>47</v>
      </c>
      <c r="H1451" s="38">
        <v>1</v>
      </c>
      <c r="I1451" s="39">
        <v>1.9</v>
      </c>
      <c r="J1451" s="39">
        <v>1.9</v>
      </c>
    </row>
    <row r="1452" spans="1:10" ht="14.25" x14ac:dyDescent="0.2">
      <c r="A1452" s="40" t="s">
        <v>554</v>
      </c>
      <c r="B1452" s="41" t="s">
        <v>676</v>
      </c>
      <c r="C1452" s="40" t="s">
        <v>12</v>
      </c>
      <c r="D1452" s="40" t="s">
        <v>677</v>
      </c>
      <c r="E1452" s="62" t="s">
        <v>553</v>
      </c>
      <c r="F1452" s="62"/>
      <c r="G1452" s="42" t="s">
        <v>624</v>
      </c>
      <c r="H1452" s="43">
        <v>5.3999999999999999E-2</v>
      </c>
      <c r="I1452" s="44">
        <v>18.809999999999999</v>
      </c>
      <c r="J1452" s="44">
        <v>1.01</v>
      </c>
    </row>
    <row r="1453" spans="1:10" ht="14.25" x14ac:dyDescent="0.2">
      <c r="A1453" s="40" t="s">
        <v>554</v>
      </c>
      <c r="B1453" s="41" t="s">
        <v>625</v>
      </c>
      <c r="C1453" s="40" t="s">
        <v>12</v>
      </c>
      <c r="D1453" s="40" t="s">
        <v>626</v>
      </c>
      <c r="E1453" s="62" t="s">
        <v>553</v>
      </c>
      <c r="F1453" s="62"/>
      <c r="G1453" s="42" t="s">
        <v>624</v>
      </c>
      <c r="H1453" s="43">
        <v>1.4E-2</v>
      </c>
      <c r="I1453" s="44">
        <v>14.4</v>
      </c>
      <c r="J1453" s="44">
        <v>0.2</v>
      </c>
    </row>
    <row r="1454" spans="1:10" ht="14.25" x14ac:dyDescent="0.2">
      <c r="A1454" s="45" t="s">
        <v>557</v>
      </c>
      <c r="B1454" s="46" t="s">
        <v>998</v>
      </c>
      <c r="C1454" s="45" t="s">
        <v>12</v>
      </c>
      <c r="D1454" s="45" t="s">
        <v>999</v>
      </c>
      <c r="E1454" s="63" t="s">
        <v>560</v>
      </c>
      <c r="F1454" s="63"/>
      <c r="G1454" s="47" t="s">
        <v>684</v>
      </c>
      <c r="H1454" s="48">
        <v>0.16</v>
      </c>
      <c r="I1454" s="49">
        <v>4.34</v>
      </c>
      <c r="J1454" s="49">
        <v>0.69</v>
      </c>
    </row>
    <row r="1455" spans="1:10" ht="14.25" x14ac:dyDescent="0.2">
      <c r="A1455" s="50"/>
      <c r="B1455" s="50"/>
      <c r="C1455" s="50"/>
      <c r="D1455" s="50"/>
      <c r="E1455" s="50" t="s">
        <v>575</v>
      </c>
      <c r="F1455" s="51">
        <v>0.77</v>
      </c>
      <c r="G1455" s="50" t="s">
        <v>576</v>
      </c>
      <c r="H1455" s="51">
        <v>0</v>
      </c>
      <c r="I1455" s="50" t="s">
        <v>577</v>
      </c>
      <c r="J1455" s="51">
        <v>0.77</v>
      </c>
    </row>
    <row r="1456" spans="1:10" ht="25.5" x14ac:dyDescent="0.2">
      <c r="A1456" s="50"/>
      <c r="B1456" s="50"/>
      <c r="C1456" s="50"/>
      <c r="D1456" s="50"/>
      <c r="E1456" s="50" t="s">
        <v>578</v>
      </c>
      <c r="F1456" s="51">
        <v>0</v>
      </c>
      <c r="G1456" s="50"/>
      <c r="H1456" s="61" t="s">
        <v>579</v>
      </c>
      <c r="I1456" s="61"/>
      <c r="J1456" s="51">
        <v>1.9</v>
      </c>
    </row>
    <row r="1457" spans="1:10" ht="14.25" x14ac:dyDescent="0.2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</row>
    <row r="1458" spans="1:10" ht="15" x14ac:dyDescent="0.2">
      <c r="A1458" s="32" t="s">
        <v>377</v>
      </c>
      <c r="B1458" s="33" t="s">
        <v>1</v>
      </c>
      <c r="C1458" s="32" t="s">
        <v>2</v>
      </c>
      <c r="D1458" s="32" t="s">
        <v>3</v>
      </c>
      <c r="E1458" s="60" t="s">
        <v>551</v>
      </c>
      <c r="F1458" s="60"/>
      <c r="G1458" s="34" t="s">
        <v>4</v>
      </c>
      <c r="H1458" s="33" t="s">
        <v>5</v>
      </c>
      <c r="I1458" s="33" t="s">
        <v>6</v>
      </c>
      <c r="J1458" s="33" t="s">
        <v>7</v>
      </c>
    </row>
    <row r="1459" spans="1:10" ht="25.5" x14ac:dyDescent="0.2">
      <c r="A1459" s="35" t="s">
        <v>552</v>
      </c>
      <c r="B1459" s="36" t="s">
        <v>190</v>
      </c>
      <c r="C1459" s="35" t="s">
        <v>12</v>
      </c>
      <c r="D1459" s="35" t="s">
        <v>191</v>
      </c>
      <c r="E1459" s="64" t="s">
        <v>764</v>
      </c>
      <c r="F1459" s="64"/>
      <c r="G1459" s="37" t="s">
        <v>47</v>
      </c>
      <c r="H1459" s="38">
        <v>1</v>
      </c>
      <c r="I1459" s="39">
        <v>10.23</v>
      </c>
      <c r="J1459" s="39">
        <v>10.23</v>
      </c>
    </row>
    <row r="1460" spans="1:10" ht="14.25" x14ac:dyDescent="0.2">
      <c r="A1460" s="40" t="s">
        <v>554</v>
      </c>
      <c r="B1460" s="41" t="s">
        <v>676</v>
      </c>
      <c r="C1460" s="40" t="s">
        <v>12</v>
      </c>
      <c r="D1460" s="40" t="s">
        <v>677</v>
      </c>
      <c r="E1460" s="62" t="s">
        <v>553</v>
      </c>
      <c r="F1460" s="62"/>
      <c r="G1460" s="42" t="s">
        <v>624</v>
      </c>
      <c r="H1460" s="43">
        <v>0.187</v>
      </c>
      <c r="I1460" s="44">
        <v>18.809999999999999</v>
      </c>
      <c r="J1460" s="44">
        <v>3.51</v>
      </c>
    </row>
    <row r="1461" spans="1:10" ht="14.25" x14ac:dyDescent="0.2">
      <c r="A1461" s="40" t="s">
        <v>554</v>
      </c>
      <c r="B1461" s="41" t="s">
        <v>625</v>
      </c>
      <c r="C1461" s="40" t="s">
        <v>12</v>
      </c>
      <c r="D1461" s="40" t="s">
        <v>626</v>
      </c>
      <c r="E1461" s="62" t="s">
        <v>553</v>
      </c>
      <c r="F1461" s="62"/>
      <c r="G1461" s="42" t="s">
        <v>624</v>
      </c>
      <c r="H1461" s="43">
        <v>6.9000000000000006E-2</v>
      </c>
      <c r="I1461" s="44">
        <v>14.4</v>
      </c>
      <c r="J1461" s="44">
        <v>0.99</v>
      </c>
    </row>
    <row r="1462" spans="1:10" ht="14.25" x14ac:dyDescent="0.2">
      <c r="A1462" s="45" t="s">
        <v>557</v>
      </c>
      <c r="B1462" s="46" t="s">
        <v>1000</v>
      </c>
      <c r="C1462" s="45" t="s">
        <v>12</v>
      </c>
      <c r="D1462" s="45" t="s">
        <v>1001</v>
      </c>
      <c r="E1462" s="63" t="s">
        <v>560</v>
      </c>
      <c r="F1462" s="63"/>
      <c r="G1462" s="47" t="s">
        <v>684</v>
      </c>
      <c r="H1462" s="48">
        <v>0.33</v>
      </c>
      <c r="I1462" s="49">
        <v>17.39</v>
      </c>
      <c r="J1462" s="49">
        <v>5.73</v>
      </c>
    </row>
    <row r="1463" spans="1:10" ht="14.25" x14ac:dyDescent="0.2">
      <c r="A1463" s="50"/>
      <c r="B1463" s="50"/>
      <c r="C1463" s="50"/>
      <c r="D1463" s="50"/>
      <c r="E1463" s="50" t="s">
        <v>575</v>
      </c>
      <c r="F1463" s="51">
        <v>2.89</v>
      </c>
      <c r="G1463" s="50" t="s">
        <v>576</v>
      </c>
      <c r="H1463" s="51">
        <v>0</v>
      </c>
      <c r="I1463" s="50" t="s">
        <v>577</v>
      </c>
      <c r="J1463" s="51">
        <v>2.89</v>
      </c>
    </row>
    <row r="1464" spans="1:10" ht="25.5" x14ac:dyDescent="0.2">
      <c r="A1464" s="50"/>
      <c r="B1464" s="50"/>
      <c r="C1464" s="50"/>
      <c r="D1464" s="50"/>
      <c r="E1464" s="50" t="s">
        <v>578</v>
      </c>
      <c r="F1464" s="51">
        <v>0</v>
      </c>
      <c r="G1464" s="50"/>
      <c r="H1464" s="61" t="s">
        <v>579</v>
      </c>
      <c r="I1464" s="61"/>
      <c r="J1464" s="51">
        <v>10.23</v>
      </c>
    </row>
    <row r="1465" spans="1:10" ht="14.25" x14ac:dyDescent="0.2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</row>
    <row r="1466" spans="1:10" ht="15" x14ac:dyDescent="0.2">
      <c r="A1466" s="32" t="s">
        <v>378</v>
      </c>
      <c r="B1466" s="33" t="s">
        <v>1</v>
      </c>
      <c r="C1466" s="32" t="s">
        <v>2</v>
      </c>
      <c r="D1466" s="32" t="s">
        <v>3</v>
      </c>
      <c r="E1466" s="60" t="s">
        <v>551</v>
      </c>
      <c r="F1466" s="60"/>
      <c r="G1466" s="34" t="s">
        <v>4</v>
      </c>
      <c r="H1466" s="33" t="s">
        <v>5</v>
      </c>
      <c r="I1466" s="33" t="s">
        <v>6</v>
      </c>
      <c r="J1466" s="33" t="s">
        <v>7</v>
      </c>
    </row>
    <row r="1467" spans="1:10" ht="25.5" x14ac:dyDescent="0.2">
      <c r="A1467" s="35" t="s">
        <v>552</v>
      </c>
      <c r="B1467" s="36" t="s">
        <v>379</v>
      </c>
      <c r="C1467" s="35" t="s">
        <v>12</v>
      </c>
      <c r="D1467" s="35" t="s">
        <v>380</v>
      </c>
      <c r="E1467" s="64" t="s">
        <v>764</v>
      </c>
      <c r="F1467" s="64"/>
      <c r="G1467" s="37" t="s">
        <v>47</v>
      </c>
      <c r="H1467" s="38">
        <v>1</v>
      </c>
      <c r="I1467" s="39">
        <v>9.68</v>
      </c>
      <c r="J1467" s="39">
        <v>9.68</v>
      </c>
    </row>
    <row r="1468" spans="1:10" ht="14.25" x14ac:dyDescent="0.2">
      <c r="A1468" s="40" t="s">
        <v>554</v>
      </c>
      <c r="B1468" s="41" t="s">
        <v>676</v>
      </c>
      <c r="C1468" s="40" t="s">
        <v>12</v>
      </c>
      <c r="D1468" s="40" t="s">
        <v>677</v>
      </c>
      <c r="E1468" s="62" t="s">
        <v>553</v>
      </c>
      <c r="F1468" s="62"/>
      <c r="G1468" s="42" t="s">
        <v>624</v>
      </c>
      <c r="H1468" s="43">
        <v>0.312</v>
      </c>
      <c r="I1468" s="44">
        <v>18.809999999999999</v>
      </c>
      <c r="J1468" s="44">
        <v>5.86</v>
      </c>
    </row>
    <row r="1469" spans="1:10" ht="14.25" x14ac:dyDescent="0.2">
      <c r="A1469" s="40" t="s">
        <v>554</v>
      </c>
      <c r="B1469" s="41" t="s">
        <v>625</v>
      </c>
      <c r="C1469" s="40" t="s">
        <v>12</v>
      </c>
      <c r="D1469" s="40" t="s">
        <v>626</v>
      </c>
      <c r="E1469" s="62" t="s">
        <v>553</v>
      </c>
      <c r="F1469" s="62"/>
      <c r="G1469" s="42" t="s">
        <v>624</v>
      </c>
      <c r="H1469" s="43">
        <v>0.114</v>
      </c>
      <c r="I1469" s="44">
        <v>14.4</v>
      </c>
      <c r="J1469" s="44">
        <v>1.64</v>
      </c>
    </row>
    <row r="1470" spans="1:10" ht="25.5" x14ac:dyDescent="0.2">
      <c r="A1470" s="45" t="s">
        <v>557</v>
      </c>
      <c r="B1470" s="46" t="s">
        <v>993</v>
      </c>
      <c r="C1470" s="45" t="s">
        <v>12</v>
      </c>
      <c r="D1470" s="45" t="s">
        <v>994</v>
      </c>
      <c r="E1470" s="63" t="s">
        <v>560</v>
      </c>
      <c r="F1470" s="63"/>
      <c r="G1470" s="47" t="s">
        <v>38</v>
      </c>
      <c r="H1470" s="48">
        <v>0.1</v>
      </c>
      <c r="I1470" s="49">
        <v>0.38</v>
      </c>
      <c r="J1470" s="49">
        <v>0.03</v>
      </c>
    </row>
    <row r="1471" spans="1:10" ht="14.25" x14ac:dyDescent="0.2">
      <c r="A1471" s="45" t="s">
        <v>557</v>
      </c>
      <c r="B1471" s="46" t="s">
        <v>1203</v>
      </c>
      <c r="C1471" s="45" t="s">
        <v>12</v>
      </c>
      <c r="D1471" s="45" t="s">
        <v>1204</v>
      </c>
      <c r="E1471" s="63" t="s">
        <v>560</v>
      </c>
      <c r="F1471" s="63"/>
      <c r="G1471" s="47" t="s">
        <v>1205</v>
      </c>
      <c r="H1471" s="48">
        <v>4.8899999999999999E-2</v>
      </c>
      <c r="I1471" s="49">
        <v>44</v>
      </c>
      <c r="J1471" s="49">
        <v>2.15</v>
      </c>
    </row>
    <row r="1472" spans="1:10" ht="14.25" x14ac:dyDescent="0.2">
      <c r="A1472" s="50"/>
      <c r="B1472" s="50"/>
      <c r="C1472" s="50"/>
      <c r="D1472" s="50"/>
      <c r="E1472" s="50" t="s">
        <v>575</v>
      </c>
      <c r="F1472" s="51">
        <v>4.8</v>
      </c>
      <c r="G1472" s="50" t="s">
        <v>576</v>
      </c>
      <c r="H1472" s="51">
        <v>0</v>
      </c>
      <c r="I1472" s="50" t="s">
        <v>577</v>
      </c>
      <c r="J1472" s="51">
        <v>4.8</v>
      </c>
    </row>
    <row r="1473" spans="1:10" ht="25.5" x14ac:dyDescent="0.2">
      <c r="A1473" s="50"/>
      <c r="B1473" s="50"/>
      <c r="C1473" s="50"/>
      <c r="D1473" s="50"/>
      <c r="E1473" s="50" t="s">
        <v>578</v>
      </c>
      <c r="F1473" s="51">
        <v>0</v>
      </c>
      <c r="G1473" s="50"/>
      <c r="H1473" s="61" t="s">
        <v>579</v>
      </c>
      <c r="I1473" s="61"/>
      <c r="J1473" s="51">
        <v>9.68</v>
      </c>
    </row>
    <row r="1474" spans="1:10" ht="14.25" x14ac:dyDescent="0.2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</row>
    <row r="1475" spans="1:10" ht="15" x14ac:dyDescent="0.2">
      <c r="A1475" s="32" t="s">
        <v>381</v>
      </c>
      <c r="B1475" s="33" t="s">
        <v>1</v>
      </c>
      <c r="C1475" s="32" t="s">
        <v>2</v>
      </c>
      <c r="D1475" s="32" t="s">
        <v>3</v>
      </c>
      <c r="E1475" s="60" t="s">
        <v>551</v>
      </c>
      <c r="F1475" s="60"/>
      <c r="G1475" s="34" t="s">
        <v>4</v>
      </c>
      <c r="H1475" s="33" t="s">
        <v>5</v>
      </c>
      <c r="I1475" s="33" t="s">
        <v>6</v>
      </c>
      <c r="J1475" s="33" t="s">
        <v>7</v>
      </c>
    </row>
    <row r="1476" spans="1:10" ht="25.5" x14ac:dyDescent="0.2">
      <c r="A1476" s="35" t="s">
        <v>552</v>
      </c>
      <c r="B1476" s="36" t="s">
        <v>382</v>
      </c>
      <c r="C1476" s="35" t="s">
        <v>12</v>
      </c>
      <c r="D1476" s="35" t="s">
        <v>383</v>
      </c>
      <c r="E1476" s="64" t="s">
        <v>764</v>
      </c>
      <c r="F1476" s="64"/>
      <c r="G1476" s="37" t="s">
        <v>47</v>
      </c>
      <c r="H1476" s="38">
        <v>1</v>
      </c>
      <c r="I1476" s="39">
        <v>11.17</v>
      </c>
      <c r="J1476" s="39">
        <v>11.17</v>
      </c>
    </row>
    <row r="1477" spans="1:10" ht="14.25" x14ac:dyDescent="0.2">
      <c r="A1477" s="40" t="s">
        <v>554</v>
      </c>
      <c r="B1477" s="41" t="s">
        <v>676</v>
      </c>
      <c r="C1477" s="40" t="s">
        <v>12</v>
      </c>
      <c r="D1477" s="40" t="s">
        <v>677</v>
      </c>
      <c r="E1477" s="62" t="s">
        <v>553</v>
      </c>
      <c r="F1477" s="62"/>
      <c r="G1477" s="42" t="s">
        <v>624</v>
      </c>
      <c r="H1477" s="43">
        <v>0.34399999999999997</v>
      </c>
      <c r="I1477" s="44">
        <v>18.809999999999999</v>
      </c>
      <c r="J1477" s="44">
        <v>6.47</v>
      </c>
    </row>
    <row r="1478" spans="1:10" ht="14.25" x14ac:dyDescent="0.2">
      <c r="A1478" s="40" t="s">
        <v>554</v>
      </c>
      <c r="B1478" s="41" t="s">
        <v>625</v>
      </c>
      <c r="C1478" s="40" t="s">
        <v>12</v>
      </c>
      <c r="D1478" s="40" t="s">
        <v>626</v>
      </c>
      <c r="E1478" s="62" t="s">
        <v>553</v>
      </c>
      <c r="F1478" s="62"/>
      <c r="G1478" s="42" t="s">
        <v>624</v>
      </c>
      <c r="H1478" s="43">
        <v>8.5999999999999993E-2</v>
      </c>
      <c r="I1478" s="44">
        <v>14.4</v>
      </c>
      <c r="J1478" s="44">
        <v>1.23</v>
      </c>
    </row>
    <row r="1479" spans="1:10" ht="14.25" x14ac:dyDescent="0.2">
      <c r="A1479" s="45" t="s">
        <v>557</v>
      </c>
      <c r="B1479" s="46" t="s">
        <v>1000</v>
      </c>
      <c r="C1479" s="45" t="s">
        <v>12</v>
      </c>
      <c r="D1479" s="45" t="s">
        <v>1001</v>
      </c>
      <c r="E1479" s="63" t="s">
        <v>560</v>
      </c>
      <c r="F1479" s="63"/>
      <c r="G1479" s="47" t="s">
        <v>684</v>
      </c>
      <c r="H1479" s="48">
        <v>0.2</v>
      </c>
      <c r="I1479" s="49">
        <v>17.39</v>
      </c>
      <c r="J1479" s="49">
        <v>3.47</v>
      </c>
    </row>
    <row r="1480" spans="1:10" ht="14.25" x14ac:dyDescent="0.2">
      <c r="A1480" s="50"/>
      <c r="B1480" s="50"/>
      <c r="C1480" s="50"/>
      <c r="D1480" s="50"/>
      <c r="E1480" s="50" t="s">
        <v>575</v>
      </c>
      <c r="F1480" s="51">
        <v>4.9400000000000004</v>
      </c>
      <c r="G1480" s="50" t="s">
        <v>576</v>
      </c>
      <c r="H1480" s="51">
        <v>0</v>
      </c>
      <c r="I1480" s="50" t="s">
        <v>577</v>
      </c>
      <c r="J1480" s="51">
        <v>4.9400000000000004</v>
      </c>
    </row>
    <row r="1481" spans="1:10" ht="25.5" x14ac:dyDescent="0.2">
      <c r="A1481" s="50"/>
      <c r="B1481" s="50"/>
      <c r="C1481" s="50"/>
      <c r="D1481" s="50"/>
      <c r="E1481" s="50" t="s">
        <v>578</v>
      </c>
      <c r="F1481" s="51">
        <v>0</v>
      </c>
      <c r="G1481" s="50"/>
      <c r="H1481" s="61" t="s">
        <v>579</v>
      </c>
      <c r="I1481" s="61"/>
      <c r="J1481" s="51">
        <v>11.17</v>
      </c>
    </row>
    <row r="1482" spans="1:10" ht="14.25" x14ac:dyDescent="0.2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</row>
    <row r="1483" spans="1:10" ht="15" x14ac:dyDescent="0.2">
      <c r="A1483" s="32" t="s">
        <v>386</v>
      </c>
      <c r="B1483" s="33" t="s">
        <v>1</v>
      </c>
      <c r="C1483" s="32" t="s">
        <v>2</v>
      </c>
      <c r="D1483" s="32" t="s">
        <v>3</v>
      </c>
      <c r="E1483" s="60" t="s">
        <v>551</v>
      </c>
      <c r="F1483" s="60"/>
      <c r="G1483" s="34" t="s">
        <v>4</v>
      </c>
      <c r="H1483" s="33" t="s">
        <v>5</v>
      </c>
      <c r="I1483" s="33" t="s">
        <v>6</v>
      </c>
      <c r="J1483" s="33" t="s">
        <v>7</v>
      </c>
    </row>
    <row r="1484" spans="1:10" ht="25.5" x14ac:dyDescent="0.2">
      <c r="A1484" s="35" t="s">
        <v>552</v>
      </c>
      <c r="B1484" s="36" t="s">
        <v>387</v>
      </c>
      <c r="C1484" s="35" t="s">
        <v>12</v>
      </c>
      <c r="D1484" s="35" t="s">
        <v>388</v>
      </c>
      <c r="E1484" s="64" t="s">
        <v>836</v>
      </c>
      <c r="F1484" s="64"/>
      <c r="G1484" s="37" t="s">
        <v>47</v>
      </c>
      <c r="H1484" s="38">
        <v>1</v>
      </c>
      <c r="I1484" s="39">
        <v>44.56</v>
      </c>
      <c r="J1484" s="39">
        <v>44.56</v>
      </c>
    </row>
    <row r="1485" spans="1:10" ht="25.5" x14ac:dyDescent="0.2">
      <c r="A1485" s="40" t="s">
        <v>554</v>
      </c>
      <c r="B1485" s="41" t="s">
        <v>875</v>
      </c>
      <c r="C1485" s="40" t="s">
        <v>12</v>
      </c>
      <c r="D1485" s="40" t="s">
        <v>876</v>
      </c>
      <c r="E1485" s="62" t="s">
        <v>553</v>
      </c>
      <c r="F1485" s="62"/>
      <c r="G1485" s="42" t="s">
        <v>624</v>
      </c>
      <c r="H1485" s="43">
        <v>0.49940000000000001</v>
      </c>
      <c r="I1485" s="44">
        <v>21.05</v>
      </c>
      <c r="J1485" s="44">
        <v>10.51</v>
      </c>
    </row>
    <row r="1486" spans="1:10" ht="14.25" x14ac:dyDescent="0.2">
      <c r="A1486" s="45" t="s">
        <v>557</v>
      </c>
      <c r="B1486" s="46" t="s">
        <v>1206</v>
      </c>
      <c r="C1486" s="45" t="s">
        <v>12</v>
      </c>
      <c r="D1486" s="45" t="s">
        <v>1207</v>
      </c>
      <c r="E1486" s="63" t="s">
        <v>560</v>
      </c>
      <c r="F1486" s="63"/>
      <c r="G1486" s="47" t="s">
        <v>148</v>
      </c>
      <c r="H1486" s="48">
        <v>4.2599999999999999E-2</v>
      </c>
      <c r="I1486" s="49">
        <v>12.49</v>
      </c>
      <c r="J1486" s="49">
        <v>0.53</v>
      </c>
    </row>
    <row r="1487" spans="1:10" ht="25.5" x14ac:dyDescent="0.2">
      <c r="A1487" s="45" t="s">
        <v>557</v>
      </c>
      <c r="B1487" s="46" t="s">
        <v>1208</v>
      </c>
      <c r="C1487" s="45" t="s">
        <v>12</v>
      </c>
      <c r="D1487" s="45" t="s">
        <v>1209</v>
      </c>
      <c r="E1487" s="63" t="s">
        <v>560</v>
      </c>
      <c r="F1487" s="63"/>
      <c r="G1487" s="47" t="s">
        <v>47</v>
      </c>
      <c r="H1487" s="48">
        <v>1.0955999999999999</v>
      </c>
      <c r="I1487" s="49">
        <v>17.149999999999999</v>
      </c>
      <c r="J1487" s="49">
        <v>18.78</v>
      </c>
    </row>
    <row r="1488" spans="1:10" ht="25.5" x14ac:dyDescent="0.2">
      <c r="A1488" s="45" t="s">
        <v>557</v>
      </c>
      <c r="B1488" s="46" t="s">
        <v>1210</v>
      </c>
      <c r="C1488" s="45" t="s">
        <v>12</v>
      </c>
      <c r="D1488" s="45" t="s">
        <v>1211</v>
      </c>
      <c r="E1488" s="63" t="s">
        <v>560</v>
      </c>
      <c r="F1488" s="63"/>
      <c r="G1488" s="47" t="s">
        <v>38</v>
      </c>
      <c r="H1488" s="48">
        <v>2.1911999999999998</v>
      </c>
      <c r="I1488" s="49">
        <v>0.16</v>
      </c>
      <c r="J1488" s="49">
        <v>0.35</v>
      </c>
    </row>
    <row r="1489" spans="1:10" ht="14.25" x14ac:dyDescent="0.2">
      <c r="A1489" s="45" t="s">
        <v>557</v>
      </c>
      <c r="B1489" s="46" t="s">
        <v>1212</v>
      </c>
      <c r="C1489" s="45" t="s">
        <v>12</v>
      </c>
      <c r="D1489" s="45" t="s">
        <v>1213</v>
      </c>
      <c r="E1489" s="63" t="s">
        <v>560</v>
      </c>
      <c r="F1489" s="63"/>
      <c r="G1489" s="47" t="s">
        <v>1214</v>
      </c>
      <c r="H1489" s="48">
        <v>1.32E-2</v>
      </c>
      <c r="I1489" s="49">
        <v>18.3</v>
      </c>
      <c r="J1489" s="49">
        <v>0.24</v>
      </c>
    </row>
    <row r="1490" spans="1:10" ht="25.5" x14ac:dyDescent="0.2">
      <c r="A1490" s="45" t="s">
        <v>557</v>
      </c>
      <c r="B1490" s="46" t="s">
        <v>1215</v>
      </c>
      <c r="C1490" s="45" t="s">
        <v>12</v>
      </c>
      <c r="D1490" s="45" t="s">
        <v>1216</v>
      </c>
      <c r="E1490" s="63" t="s">
        <v>560</v>
      </c>
      <c r="F1490" s="63"/>
      <c r="G1490" s="47" t="s">
        <v>1214</v>
      </c>
      <c r="H1490" s="48">
        <v>3.3300000000000003E-2</v>
      </c>
      <c r="I1490" s="49">
        <v>31.38</v>
      </c>
      <c r="J1490" s="49">
        <v>1.04</v>
      </c>
    </row>
    <row r="1491" spans="1:10" ht="38.25" x14ac:dyDescent="0.2">
      <c r="A1491" s="45" t="s">
        <v>557</v>
      </c>
      <c r="B1491" s="46" t="s">
        <v>1217</v>
      </c>
      <c r="C1491" s="45" t="s">
        <v>12</v>
      </c>
      <c r="D1491" s="45" t="s">
        <v>1218</v>
      </c>
      <c r="E1491" s="63" t="s">
        <v>566</v>
      </c>
      <c r="F1491" s="63"/>
      <c r="G1491" s="47" t="s">
        <v>38</v>
      </c>
      <c r="H1491" s="48">
        <v>1.3265</v>
      </c>
      <c r="I1491" s="49">
        <v>1.1299999999999999</v>
      </c>
      <c r="J1491" s="49">
        <v>1.49</v>
      </c>
    </row>
    <row r="1492" spans="1:10" ht="25.5" x14ac:dyDescent="0.2">
      <c r="A1492" s="45" t="s">
        <v>557</v>
      </c>
      <c r="B1492" s="46" t="s">
        <v>1219</v>
      </c>
      <c r="C1492" s="45" t="s">
        <v>12</v>
      </c>
      <c r="D1492" s="45" t="s">
        <v>1220</v>
      </c>
      <c r="E1492" s="63" t="s">
        <v>560</v>
      </c>
      <c r="F1492" s="63"/>
      <c r="G1492" s="47" t="s">
        <v>43</v>
      </c>
      <c r="H1492" s="48">
        <v>3.8498999999999999</v>
      </c>
      <c r="I1492" s="49">
        <v>3.02</v>
      </c>
      <c r="J1492" s="49">
        <v>11.62</v>
      </c>
    </row>
    <row r="1493" spans="1:10" ht="14.25" x14ac:dyDescent="0.2">
      <c r="A1493" s="50"/>
      <c r="B1493" s="50"/>
      <c r="C1493" s="50"/>
      <c r="D1493" s="50"/>
      <c r="E1493" s="50" t="s">
        <v>575</v>
      </c>
      <c r="F1493" s="51">
        <v>8.17</v>
      </c>
      <c r="G1493" s="50" t="s">
        <v>576</v>
      </c>
      <c r="H1493" s="51">
        <v>0</v>
      </c>
      <c r="I1493" s="50" t="s">
        <v>577</v>
      </c>
      <c r="J1493" s="51">
        <v>8.17</v>
      </c>
    </row>
    <row r="1494" spans="1:10" ht="25.5" x14ac:dyDescent="0.2">
      <c r="A1494" s="50"/>
      <c r="B1494" s="50"/>
      <c r="C1494" s="50"/>
      <c r="D1494" s="50"/>
      <c r="E1494" s="50" t="s">
        <v>578</v>
      </c>
      <c r="F1494" s="51">
        <v>0</v>
      </c>
      <c r="G1494" s="50"/>
      <c r="H1494" s="61" t="s">
        <v>579</v>
      </c>
      <c r="I1494" s="61"/>
      <c r="J1494" s="51">
        <v>44.56</v>
      </c>
    </row>
    <row r="1495" spans="1:10" ht="14.25" x14ac:dyDescent="0.2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</row>
    <row r="1496" spans="1:10" ht="15" x14ac:dyDescent="0.2">
      <c r="A1496" s="32" t="s">
        <v>391</v>
      </c>
      <c r="B1496" s="33" t="s">
        <v>1</v>
      </c>
      <c r="C1496" s="32" t="s">
        <v>2</v>
      </c>
      <c r="D1496" s="32" t="s">
        <v>3</v>
      </c>
      <c r="E1496" s="60" t="s">
        <v>551</v>
      </c>
      <c r="F1496" s="60"/>
      <c r="G1496" s="34" t="s">
        <v>4</v>
      </c>
      <c r="H1496" s="33" t="s">
        <v>5</v>
      </c>
      <c r="I1496" s="33" t="s">
        <v>6</v>
      </c>
      <c r="J1496" s="33" t="s">
        <v>7</v>
      </c>
    </row>
    <row r="1497" spans="1:10" ht="25.5" x14ac:dyDescent="0.2">
      <c r="A1497" s="35" t="s">
        <v>552</v>
      </c>
      <c r="B1497" s="36" t="s">
        <v>392</v>
      </c>
      <c r="C1497" s="35" t="s">
        <v>12</v>
      </c>
      <c r="D1497" s="35" t="s">
        <v>393</v>
      </c>
      <c r="E1497" s="64" t="s">
        <v>664</v>
      </c>
      <c r="F1497" s="64"/>
      <c r="G1497" s="37" t="s">
        <v>107</v>
      </c>
      <c r="H1497" s="38">
        <v>1</v>
      </c>
      <c r="I1497" s="39">
        <v>536.32000000000005</v>
      </c>
      <c r="J1497" s="39">
        <v>536.32000000000005</v>
      </c>
    </row>
    <row r="1498" spans="1:10" ht="38.25" x14ac:dyDescent="0.2">
      <c r="A1498" s="40" t="s">
        <v>554</v>
      </c>
      <c r="B1498" s="41" t="s">
        <v>153</v>
      </c>
      <c r="C1498" s="40" t="s">
        <v>12</v>
      </c>
      <c r="D1498" s="40" t="s">
        <v>154</v>
      </c>
      <c r="E1498" s="62" t="s">
        <v>664</v>
      </c>
      <c r="F1498" s="62"/>
      <c r="G1498" s="42" t="s">
        <v>107</v>
      </c>
      <c r="H1498" s="43">
        <v>1</v>
      </c>
      <c r="I1498" s="44">
        <v>303.16000000000003</v>
      </c>
      <c r="J1498" s="44">
        <v>303.16000000000003</v>
      </c>
    </row>
    <row r="1499" spans="1:10" ht="14.25" x14ac:dyDescent="0.2">
      <c r="A1499" s="40" t="s">
        <v>554</v>
      </c>
      <c r="B1499" s="41" t="s">
        <v>900</v>
      </c>
      <c r="C1499" s="40" t="s">
        <v>12</v>
      </c>
      <c r="D1499" s="40" t="s">
        <v>901</v>
      </c>
      <c r="E1499" s="62" t="s">
        <v>553</v>
      </c>
      <c r="F1499" s="62"/>
      <c r="G1499" s="42" t="s">
        <v>624</v>
      </c>
      <c r="H1499" s="43">
        <v>2</v>
      </c>
      <c r="I1499" s="44">
        <v>17.68</v>
      </c>
      <c r="J1499" s="44">
        <v>35.36</v>
      </c>
    </row>
    <row r="1500" spans="1:10" ht="14.25" x14ac:dyDescent="0.2">
      <c r="A1500" s="40" t="s">
        <v>554</v>
      </c>
      <c r="B1500" s="41" t="s">
        <v>625</v>
      </c>
      <c r="C1500" s="40" t="s">
        <v>12</v>
      </c>
      <c r="D1500" s="40" t="s">
        <v>626</v>
      </c>
      <c r="E1500" s="62" t="s">
        <v>553</v>
      </c>
      <c r="F1500" s="62"/>
      <c r="G1500" s="42" t="s">
        <v>624</v>
      </c>
      <c r="H1500" s="43">
        <v>6</v>
      </c>
      <c r="I1500" s="44">
        <v>14.4</v>
      </c>
      <c r="J1500" s="44">
        <v>86.4</v>
      </c>
    </row>
    <row r="1501" spans="1:10" ht="25.5" x14ac:dyDescent="0.2">
      <c r="A1501" s="45" t="s">
        <v>557</v>
      </c>
      <c r="B1501" s="46" t="s">
        <v>1221</v>
      </c>
      <c r="C1501" s="45" t="s">
        <v>12</v>
      </c>
      <c r="D1501" s="45" t="s">
        <v>1222</v>
      </c>
      <c r="E1501" s="63" t="s">
        <v>560</v>
      </c>
      <c r="F1501" s="63"/>
      <c r="G1501" s="47" t="s">
        <v>148</v>
      </c>
      <c r="H1501" s="48">
        <v>20</v>
      </c>
      <c r="I1501" s="49">
        <v>5.57</v>
      </c>
      <c r="J1501" s="49">
        <v>111.4</v>
      </c>
    </row>
    <row r="1502" spans="1:10" ht="14.25" x14ac:dyDescent="0.2">
      <c r="A1502" s="50"/>
      <c r="B1502" s="50"/>
      <c r="C1502" s="50"/>
      <c r="D1502" s="50"/>
      <c r="E1502" s="50" t="s">
        <v>575</v>
      </c>
      <c r="F1502" s="51">
        <v>121.17</v>
      </c>
      <c r="G1502" s="50" t="s">
        <v>576</v>
      </c>
      <c r="H1502" s="51">
        <v>0</v>
      </c>
      <c r="I1502" s="50" t="s">
        <v>577</v>
      </c>
      <c r="J1502" s="51">
        <v>121.17</v>
      </c>
    </row>
    <row r="1503" spans="1:10" ht="25.5" x14ac:dyDescent="0.2">
      <c r="A1503" s="50"/>
      <c r="B1503" s="50"/>
      <c r="C1503" s="50"/>
      <c r="D1503" s="50"/>
      <c r="E1503" s="50" t="s">
        <v>578</v>
      </c>
      <c r="F1503" s="51">
        <v>0</v>
      </c>
      <c r="G1503" s="50"/>
      <c r="H1503" s="61" t="s">
        <v>579</v>
      </c>
      <c r="I1503" s="61"/>
      <c r="J1503" s="51">
        <v>536.32000000000005</v>
      </c>
    </row>
    <row r="1504" spans="1:10" ht="14.25" x14ac:dyDescent="0.2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</row>
    <row r="1505" spans="1:10" ht="15" x14ac:dyDescent="0.2">
      <c r="A1505" s="32" t="s">
        <v>394</v>
      </c>
      <c r="B1505" s="33" t="s">
        <v>1</v>
      </c>
      <c r="C1505" s="32" t="s">
        <v>2</v>
      </c>
      <c r="D1505" s="32" t="s">
        <v>3</v>
      </c>
      <c r="E1505" s="60" t="s">
        <v>551</v>
      </c>
      <c r="F1505" s="60"/>
      <c r="G1505" s="34" t="s">
        <v>4</v>
      </c>
      <c r="H1505" s="33" t="s">
        <v>5</v>
      </c>
      <c r="I1505" s="33" t="s">
        <v>6</v>
      </c>
      <c r="J1505" s="33" t="s">
        <v>7</v>
      </c>
    </row>
    <row r="1506" spans="1:10" ht="38.25" x14ac:dyDescent="0.2">
      <c r="A1506" s="35" t="s">
        <v>552</v>
      </c>
      <c r="B1506" s="36" t="s">
        <v>395</v>
      </c>
      <c r="C1506" s="35" t="s">
        <v>12</v>
      </c>
      <c r="D1506" s="35" t="s">
        <v>396</v>
      </c>
      <c r="E1506" s="64" t="s">
        <v>831</v>
      </c>
      <c r="F1506" s="64"/>
      <c r="G1506" s="37" t="s">
        <v>47</v>
      </c>
      <c r="H1506" s="38">
        <v>1</v>
      </c>
      <c r="I1506" s="39">
        <v>41.15</v>
      </c>
      <c r="J1506" s="39">
        <v>41.15</v>
      </c>
    </row>
    <row r="1507" spans="1:10" ht="14.25" x14ac:dyDescent="0.2">
      <c r="A1507" s="40" t="s">
        <v>554</v>
      </c>
      <c r="B1507" s="41" t="s">
        <v>1223</v>
      </c>
      <c r="C1507" s="40" t="s">
        <v>12</v>
      </c>
      <c r="D1507" s="40" t="s">
        <v>1224</v>
      </c>
      <c r="E1507" s="62" t="s">
        <v>553</v>
      </c>
      <c r="F1507" s="62"/>
      <c r="G1507" s="42" t="s">
        <v>624</v>
      </c>
      <c r="H1507" s="43">
        <v>0.49</v>
      </c>
      <c r="I1507" s="44">
        <v>20.28</v>
      </c>
      <c r="J1507" s="44">
        <v>9.93</v>
      </c>
    </row>
    <row r="1508" spans="1:10" ht="14.25" x14ac:dyDescent="0.2">
      <c r="A1508" s="40" t="s">
        <v>554</v>
      </c>
      <c r="B1508" s="41" t="s">
        <v>625</v>
      </c>
      <c r="C1508" s="40" t="s">
        <v>12</v>
      </c>
      <c r="D1508" s="40" t="s">
        <v>626</v>
      </c>
      <c r="E1508" s="62" t="s">
        <v>553</v>
      </c>
      <c r="F1508" s="62"/>
      <c r="G1508" s="42" t="s">
        <v>624</v>
      </c>
      <c r="H1508" s="43">
        <v>0.21</v>
      </c>
      <c r="I1508" s="44">
        <v>14.4</v>
      </c>
      <c r="J1508" s="44">
        <v>3.02</v>
      </c>
    </row>
    <row r="1509" spans="1:10" ht="14.25" x14ac:dyDescent="0.2">
      <c r="A1509" s="45" t="s">
        <v>557</v>
      </c>
      <c r="B1509" s="46" t="s">
        <v>1225</v>
      </c>
      <c r="C1509" s="45" t="s">
        <v>12</v>
      </c>
      <c r="D1509" s="45" t="s">
        <v>1226</v>
      </c>
      <c r="E1509" s="63" t="s">
        <v>560</v>
      </c>
      <c r="F1509" s="63"/>
      <c r="G1509" s="47" t="s">
        <v>148</v>
      </c>
      <c r="H1509" s="48">
        <v>6.14</v>
      </c>
      <c r="I1509" s="49">
        <v>0.8</v>
      </c>
      <c r="J1509" s="49">
        <v>4.91</v>
      </c>
    </row>
    <row r="1510" spans="1:10" ht="25.5" x14ac:dyDescent="0.2">
      <c r="A1510" s="45" t="s">
        <v>557</v>
      </c>
      <c r="B1510" s="46" t="s">
        <v>1227</v>
      </c>
      <c r="C1510" s="45" t="s">
        <v>12</v>
      </c>
      <c r="D1510" s="45" t="s">
        <v>1228</v>
      </c>
      <c r="E1510" s="63" t="s">
        <v>560</v>
      </c>
      <c r="F1510" s="63"/>
      <c r="G1510" s="47" t="s">
        <v>47</v>
      </c>
      <c r="H1510" s="48">
        <v>1.07</v>
      </c>
      <c r="I1510" s="49">
        <v>20.87</v>
      </c>
      <c r="J1510" s="49">
        <v>22.33</v>
      </c>
    </row>
    <row r="1511" spans="1:10" ht="14.25" x14ac:dyDescent="0.2">
      <c r="A1511" s="45" t="s">
        <v>557</v>
      </c>
      <c r="B1511" s="46" t="s">
        <v>1229</v>
      </c>
      <c r="C1511" s="45" t="s">
        <v>12</v>
      </c>
      <c r="D1511" s="45" t="s">
        <v>1230</v>
      </c>
      <c r="E1511" s="63" t="s">
        <v>560</v>
      </c>
      <c r="F1511" s="63"/>
      <c r="G1511" s="47" t="s">
        <v>148</v>
      </c>
      <c r="H1511" s="48">
        <v>0.19</v>
      </c>
      <c r="I1511" s="49">
        <v>5.09</v>
      </c>
      <c r="J1511" s="49">
        <v>0.96</v>
      </c>
    </row>
    <row r="1512" spans="1:10" ht="14.25" x14ac:dyDescent="0.2">
      <c r="A1512" s="50"/>
      <c r="B1512" s="50"/>
      <c r="C1512" s="50"/>
      <c r="D1512" s="50"/>
      <c r="E1512" s="50" t="s">
        <v>575</v>
      </c>
      <c r="F1512" s="51">
        <v>9.14</v>
      </c>
      <c r="G1512" s="50" t="s">
        <v>576</v>
      </c>
      <c r="H1512" s="51">
        <v>0</v>
      </c>
      <c r="I1512" s="50" t="s">
        <v>577</v>
      </c>
      <c r="J1512" s="51">
        <v>9.14</v>
      </c>
    </row>
    <row r="1513" spans="1:10" ht="25.5" x14ac:dyDescent="0.2">
      <c r="A1513" s="50"/>
      <c r="B1513" s="50"/>
      <c r="C1513" s="50"/>
      <c r="D1513" s="50"/>
      <c r="E1513" s="50" t="s">
        <v>578</v>
      </c>
      <c r="F1513" s="51">
        <v>0</v>
      </c>
      <c r="G1513" s="50"/>
      <c r="H1513" s="61" t="s">
        <v>579</v>
      </c>
      <c r="I1513" s="61"/>
      <c r="J1513" s="51">
        <v>41.15</v>
      </c>
    </row>
    <row r="1514" spans="1:10" ht="14.25" x14ac:dyDescent="0.2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</row>
    <row r="1515" spans="1:10" ht="15" x14ac:dyDescent="0.2">
      <c r="A1515" s="32" t="s">
        <v>397</v>
      </c>
      <c r="B1515" s="33" t="s">
        <v>1</v>
      </c>
      <c r="C1515" s="32" t="s">
        <v>2</v>
      </c>
      <c r="D1515" s="32" t="s">
        <v>3</v>
      </c>
      <c r="E1515" s="60" t="s">
        <v>551</v>
      </c>
      <c r="F1515" s="60"/>
      <c r="G1515" s="34" t="s">
        <v>4</v>
      </c>
      <c r="H1515" s="33" t="s">
        <v>5</v>
      </c>
      <c r="I1515" s="33" t="s">
        <v>6</v>
      </c>
      <c r="J1515" s="33" t="s">
        <v>7</v>
      </c>
    </row>
    <row r="1516" spans="1:10" ht="25.5" x14ac:dyDescent="0.2">
      <c r="A1516" s="35" t="s">
        <v>552</v>
      </c>
      <c r="B1516" s="36" t="s">
        <v>398</v>
      </c>
      <c r="C1516" s="35" t="s">
        <v>12</v>
      </c>
      <c r="D1516" s="35" t="s">
        <v>399</v>
      </c>
      <c r="E1516" s="64" t="s">
        <v>553</v>
      </c>
      <c r="F1516" s="64"/>
      <c r="G1516" s="37" t="s">
        <v>107</v>
      </c>
      <c r="H1516" s="38">
        <v>1</v>
      </c>
      <c r="I1516" s="39">
        <v>580.96</v>
      </c>
      <c r="J1516" s="39">
        <v>580.96</v>
      </c>
    </row>
    <row r="1517" spans="1:10" ht="14.25" x14ac:dyDescent="0.2">
      <c r="A1517" s="40" t="s">
        <v>554</v>
      </c>
      <c r="B1517" s="41" t="s">
        <v>625</v>
      </c>
      <c r="C1517" s="40" t="s">
        <v>12</v>
      </c>
      <c r="D1517" s="40" t="s">
        <v>626</v>
      </c>
      <c r="E1517" s="62" t="s">
        <v>553</v>
      </c>
      <c r="F1517" s="62"/>
      <c r="G1517" s="42" t="s">
        <v>624</v>
      </c>
      <c r="H1517" s="43">
        <v>11.52</v>
      </c>
      <c r="I1517" s="44">
        <v>14.4</v>
      </c>
      <c r="J1517" s="44">
        <v>165.88</v>
      </c>
    </row>
    <row r="1518" spans="1:10" ht="25.5" x14ac:dyDescent="0.2">
      <c r="A1518" s="45" t="s">
        <v>557</v>
      </c>
      <c r="B1518" s="46" t="s">
        <v>967</v>
      </c>
      <c r="C1518" s="45" t="s">
        <v>12</v>
      </c>
      <c r="D1518" s="45" t="s">
        <v>968</v>
      </c>
      <c r="E1518" s="63" t="s">
        <v>560</v>
      </c>
      <c r="F1518" s="63"/>
      <c r="G1518" s="47" t="s">
        <v>107</v>
      </c>
      <c r="H1518" s="48">
        <v>1.41</v>
      </c>
      <c r="I1518" s="49">
        <v>45</v>
      </c>
      <c r="J1518" s="49">
        <v>63.45</v>
      </c>
    </row>
    <row r="1519" spans="1:10" ht="14.25" x14ac:dyDescent="0.2">
      <c r="A1519" s="45" t="s">
        <v>557</v>
      </c>
      <c r="B1519" s="46" t="s">
        <v>969</v>
      </c>
      <c r="C1519" s="45" t="s">
        <v>12</v>
      </c>
      <c r="D1519" s="45" t="s">
        <v>970</v>
      </c>
      <c r="E1519" s="63" t="s">
        <v>560</v>
      </c>
      <c r="F1519" s="63"/>
      <c r="G1519" s="47" t="s">
        <v>148</v>
      </c>
      <c r="H1519" s="48">
        <v>540.98</v>
      </c>
      <c r="I1519" s="49">
        <v>0.65</v>
      </c>
      <c r="J1519" s="49">
        <v>351.63</v>
      </c>
    </row>
    <row r="1520" spans="1:10" ht="14.25" x14ac:dyDescent="0.2">
      <c r="A1520" s="50"/>
      <c r="B1520" s="50"/>
      <c r="C1520" s="50"/>
      <c r="D1520" s="50"/>
      <c r="E1520" s="50" t="s">
        <v>575</v>
      </c>
      <c r="F1520" s="51">
        <v>103.79</v>
      </c>
      <c r="G1520" s="50" t="s">
        <v>576</v>
      </c>
      <c r="H1520" s="51">
        <v>0</v>
      </c>
      <c r="I1520" s="50" t="s">
        <v>577</v>
      </c>
      <c r="J1520" s="51">
        <v>103.79</v>
      </c>
    </row>
    <row r="1521" spans="1:10" ht="25.5" x14ac:dyDescent="0.2">
      <c r="A1521" s="50"/>
      <c r="B1521" s="50"/>
      <c r="C1521" s="50"/>
      <c r="D1521" s="50"/>
      <c r="E1521" s="50" t="s">
        <v>578</v>
      </c>
      <c r="F1521" s="51">
        <v>0</v>
      </c>
      <c r="G1521" s="50"/>
      <c r="H1521" s="61" t="s">
        <v>579</v>
      </c>
      <c r="I1521" s="61"/>
      <c r="J1521" s="51">
        <v>580.96</v>
      </c>
    </row>
    <row r="1522" spans="1:10" ht="14.25" x14ac:dyDescent="0.2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</row>
    <row r="1523" spans="1:10" ht="15" x14ac:dyDescent="0.2">
      <c r="A1523" s="32" t="s">
        <v>402</v>
      </c>
      <c r="B1523" s="33" t="s">
        <v>1</v>
      </c>
      <c r="C1523" s="32" t="s">
        <v>2</v>
      </c>
      <c r="D1523" s="32" t="s">
        <v>3</v>
      </c>
      <c r="E1523" s="60" t="s">
        <v>551</v>
      </c>
      <c r="F1523" s="60"/>
      <c r="G1523" s="34" t="s">
        <v>4</v>
      </c>
      <c r="H1523" s="33" t="s">
        <v>5</v>
      </c>
      <c r="I1523" s="33" t="s">
        <v>6</v>
      </c>
      <c r="J1523" s="33" t="s">
        <v>7</v>
      </c>
    </row>
    <row r="1524" spans="1:10" ht="25.5" x14ac:dyDescent="0.2">
      <c r="A1524" s="35" t="s">
        <v>552</v>
      </c>
      <c r="B1524" s="36" t="s">
        <v>403</v>
      </c>
      <c r="C1524" s="35" t="s">
        <v>12</v>
      </c>
      <c r="D1524" s="35" t="s">
        <v>404</v>
      </c>
      <c r="E1524" s="64" t="s">
        <v>703</v>
      </c>
      <c r="F1524" s="64"/>
      <c r="G1524" s="37" t="s">
        <v>47</v>
      </c>
      <c r="H1524" s="38">
        <v>1</v>
      </c>
      <c r="I1524" s="39">
        <v>397.42</v>
      </c>
      <c r="J1524" s="39">
        <v>397.42</v>
      </c>
    </row>
    <row r="1525" spans="1:10" ht="14.25" x14ac:dyDescent="0.2">
      <c r="A1525" s="40" t="s">
        <v>554</v>
      </c>
      <c r="B1525" s="41" t="s">
        <v>900</v>
      </c>
      <c r="C1525" s="40" t="s">
        <v>12</v>
      </c>
      <c r="D1525" s="40" t="s">
        <v>901</v>
      </c>
      <c r="E1525" s="62" t="s">
        <v>553</v>
      </c>
      <c r="F1525" s="62"/>
      <c r="G1525" s="42" t="s">
        <v>624</v>
      </c>
      <c r="H1525" s="43">
        <v>0.3826</v>
      </c>
      <c r="I1525" s="44">
        <v>17.68</v>
      </c>
      <c r="J1525" s="44">
        <v>6.76</v>
      </c>
    </row>
    <row r="1526" spans="1:10" ht="14.25" x14ac:dyDescent="0.2">
      <c r="A1526" s="40" t="s">
        <v>554</v>
      </c>
      <c r="B1526" s="41" t="s">
        <v>625</v>
      </c>
      <c r="C1526" s="40" t="s">
        <v>12</v>
      </c>
      <c r="D1526" s="40" t="s">
        <v>626</v>
      </c>
      <c r="E1526" s="62" t="s">
        <v>553</v>
      </c>
      <c r="F1526" s="62"/>
      <c r="G1526" s="42" t="s">
        <v>624</v>
      </c>
      <c r="H1526" s="43">
        <v>0.191</v>
      </c>
      <c r="I1526" s="44">
        <v>14.4</v>
      </c>
      <c r="J1526" s="44">
        <v>2.75</v>
      </c>
    </row>
    <row r="1527" spans="1:10" ht="38.25" x14ac:dyDescent="0.2">
      <c r="A1527" s="45" t="s">
        <v>557</v>
      </c>
      <c r="B1527" s="46" t="s">
        <v>1231</v>
      </c>
      <c r="C1527" s="45" t="s">
        <v>12</v>
      </c>
      <c r="D1527" s="45" t="s">
        <v>1232</v>
      </c>
      <c r="E1527" s="63" t="s">
        <v>560</v>
      </c>
      <c r="F1527" s="63"/>
      <c r="G1527" s="47" t="s">
        <v>38</v>
      </c>
      <c r="H1527" s="48">
        <v>4.8166000000000002</v>
      </c>
      <c r="I1527" s="49">
        <v>0.61</v>
      </c>
      <c r="J1527" s="49">
        <v>2.93</v>
      </c>
    </row>
    <row r="1528" spans="1:10" ht="25.5" x14ac:dyDescent="0.2">
      <c r="A1528" s="45" t="s">
        <v>557</v>
      </c>
      <c r="B1528" s="46" t="s">
        <v>1233</v>
      </c>
      <c r="C1528" s="45" t="s">
        <v>12</v>
      </c>
      <c r="D1528" s="45" t="s">
        <v>1234</v>
      </c>
      <c r="E1528" s="63" t="s">
        <v>560</v>
      </c>
      <c r="F1528" s="63"/>
      <c r="G1528" s="47" t="s">
        <v>43</v>
      </c>
      <c r="H1528" s="48">
        <v>6.8503999999999996</v>
      </c>
      <c r="I1528" s="49">
        <v>6.89</v>
      </c>
      <c r="J1528" s="49">
        <v>47.19</v>
      </c>
    </row>
    <row r="1529" spans="1:10" ht="25.5" x14ac:dyDescent="0.2">
      <c r="A1529" s="45" t="s">
        <v>557</v>
      </c>
      <c r="B1529" s="46" t="s">
        <v>1235</v>
      </c>
      <c r="C1529" s="45" t="s">
        <v>12</v>
      </c>
      <c r="D1529" s="45" t="s">
        <v>1236</v>
      </c>
      <c r="E1529" s="63" t="s">
        <v>560</v>
      </c>
      <c r="F1529" s="63"/>
      <c r="G1529" s="47" t="s">
        <v>38</v>
      </c>
      <c r="H1529" s="48">
        <v>0.54730000000000001</v>
      </c>
      <c r="I1529" s="49">
        <v>562.67999999999995</v>
      </c>
      <c r="J1529" s="49">
        <v>307.95</v>
      </c>
    </row>
    <row r="1530" spans="1:10" ht="25.5" x14ac:dyDescent="0.2">
      <c r="A1530" s="45" t="s">
        <v>557</v>
      </c>
      <c r="B1530" s="46" t="s">
        <v>1237</v>
      </c>
      <c r="C1530" s="45" t="s">
        <v>12</v>
      </c>
      <c r="D1530" s="45" t="s">
        <v>1238</v>
      </c>
      <c r="E1530" s="63" t="s">
        <v>560</v>
      </c>
      <c r="F1530" s="63"/>
      <c r="G1530" s="47" t="s">
        <v>1239</v>
      </c>
      <c r="H1530" s="48">
        <v>0.88290000000000002</v>
      </c>
      <c r="I1530" s="49">
        <v>33.799999999999997</v>
      </c>
      <c r="J1530" s="49">
        <v>29.84</v>
      </c>
    </row>
    <row r="1531" spans="1:10" ht="14.25" x14ac:dyDescent="0.2">
      <c r="A1531" s="50"/>
      <c r="B1531" s="50"/>
      <c r="C1531" s="50"/>
      <c r="D1531" s="50"/>
      <c r="E1531" s="50" t="s">
        <v>575</v>
      </c>
      <c r="F1531" s="51">
        <v>6.38</v>
      </c>
      <c r="G1531" s="50" t="s">
        <v>576</v>
      </c>
      <c r="H1531" s="51">
        <v>0</v>
      </c>
      <c r="I1531" s="50" t="s">
        <v>577</v>
      </c>
      <c r="J1531" s="51">
        <v>6.38</v>
      </c>
    </row>
    <row r="1532" spans="1:10" ht="25.5" x14ac:dyDescent="0.2">
      <c r="A1532" s="50"/>
      <c r="B1532" s="50"/>
      <c r="C1532" s="50"/>
      <c r="D1532" s="50"/>
      <c r="E1532" s="50" t="s">
        <v>578</v>
      </c>
      <c r="F1532" s="51">
        <v>0</v>
      </c>
      <c r="G1532" s="50"/>
      <c r="H1532" s="61" t="s">
        <v>579</v>
      </c>
      <c r="I1532" s="61"/>
      <c r="J1532" s="51">
        <v>397.42</v>
      </c>
    </row>
    <row r="1533" spans="1:10" ht="14.25" x14ac:dyDescent="0.2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</row>
    <row r="1534" spans="1:10" ht="15" x14ac:dyDescent="0.2">
      <c r="A1534" s="32" t="s">
        <v>405</v>
      </c>
      <c r="B1534" s="33" t="s">
        <v>1</v>
      </c>
      <c r="C1534" s="32" t="s">
        <v>2</v>
      </c>
      <c r="D1534" s="32" t="s">
        <v>3</v>
      </c>
      <c r="E1534" s="60" t="s">
        <v>551</v>
      </c>
      <c r="F1534" s="60"/>
      <c r="G1534" s="34" t="s">
        <v>4</v>
      </c>
      <c r="H1534" s="33" t="s">
        <v>5</v>
      </c>
      <c r="I1534" s="33" t="s">
        <v>6</v>
      </c>
      <c r="J1534" s="33" t="s">
        <v>7</v>
      </c>
    </row>
    <row r="1535" spans="1:10" ht="38.25" x14ac:dyDescent="0.2">
      <c r="A1535" s="35" t="s">
        <v>552</v>
      </c>
      <c r="B1535" s="36" t="s">
        <v>406</v>
      </c>
      <c r="C1535" s="35" t="s">
        <v>12</v>
      </c>
      <c r="D1535" s="35" t="s">
        <v>407</v>
      </c>
      <c r="E1535" s="64" t="s">
        <v>703</v>
      </c>
      <c r="F1535" s="64"/>
      <c r="G1535" s="37" t="s">
        <v>47</v>
      </c>
      <c r="H1535" s="38">
        <v>1</v>
      </c>
      <c r="I1535" s="39">
        <v>236.48</v>
      </c>
      <c r="J1535" s="39">
        <v>236.48</v>
      </c>
    </row>
    <row r="1536" spans="1:10" ht="14.25" x14ac:dyDescent="0.2">
      <c r="A1536" s="40" t="s">
        <v>554</v>
      </c>
      <c r="B1536" s="41" t="s">
        <v>900</v>
      </c>
      <c r="C1536" s="40" t="s">
        <v>12</v>
      </c>
      <c r="D1536" s="40" t="s">
        <v>901</v>
      </c>
      <c r="E1536" s="62" t="s">
        <v>553</v>
      </c>
      <c r="F1536" s="62"/>
      <c r="G1536" s="42" t="s">
        <v>624</v>
      </c>
      <c r="H1536" s="43">
        <v>0.51900000000000002</v>
      </c>
      <c r="I1536" s="44">
        <v>17.68</v>
      </c>
      <c r="J1536" s="44">
        <v>9.17</v>
      </c>
    </row>
    <row r="1537" spans="1:10" ht="14.25" x14ac:dyDescent="0.2">
      <c r="A1537" s="40" t="s">
        <v>554</v>
      </c>
      <c r="B1537" s="41" t="s">
        <v>625</v>
      </c>
      <c r="C1537" s="40" t="s">
        <v>12</v>
      </c>
      <c r="D1537" s="40" t="s">
        <v>626</v>
      </c>
      <c r="E1537" s="62" t="s">
        <v>553</v>
      </c>
      <c r="F1537" s="62"/>
      <c r="G1537" s="42" t="s">
        <v>624</v>
      </c>
      <c r="H1537" s="43">
        <v>0.25900000000000001</v>
      </c>
      <c r="I1537" s="44">
        <v>14.4</v>
      </c>
      <c r="J1537" s="44">
        <v>3.72</v>
      </c>
    </row>
    <row r="1538" spans="1:10" ht="38.25" x14ac:dyDescent="0.2">
      <c r="A1538" s="45" t="s">
        <v>557</v>
      </c>
      <c r="B1538" s="46" t="s">
        <v>1240</v>
      </c>
      <c r="C1538" s="45" t="s">
        <v>12</v>
      </c>
      <c r="D1538" s="45" t="s">
        <v>1241</v>
      </c>
      <c r="E1538" s="63" t="s">
        <v>560</v>
      </c>
      <c r="F1538" s="63"/>
      <c r="G1538" s="47" t="s">
        <v>38</v>
      </c>
      <c r="H1538" s="48">
        <v>0.69399999999999995</v>
      </c>
      <c r="I1538" s="49">
        <v>309.74</v>
      </c>
      <c r="J1538" s="49">
        <v>214.95</v>
      </c>
    </row>
    <row r="1539" spans="1:10" ht="25.5" x14ac:dyDescent="0.2">
      <c r="A1539" s="45" t="s">
        <v>557</v>
      </c>
      <c r="B1539" s="46" t="s">
        <v>1242</v>
      </c>
      <c r="C1539" s="45" t="s">
        <v>12</v>
      </c>
      <c r="D1539" s="45" t="s">
        <v>1243</v>
      </c>
      <c r="E1539" s="63" t="s">
        <v>560</v>
      </c>
      <c r="F1539" s="63"/>
      <c r="G1539" s="47" t="s">
        <v>38</v>
      </c>
      <c r="H1539" s="48">
        <v>9.1999999999999993</v>
      </c>
      <c r="I1539" s="49">
        <v>0.12</v>
      </c>
      <c r="J1539" s="49">
        <v>1.1000000000000001</v>
      </c>
    </row>
    <row r="1540" spans="1:10" ht="14.25" x14ac:dyDescent="0.2">
      <c r="A1540" s="45" t="s">
        <v>557</v>
      </c>
      <c r="B1540" s="46" t="s">
        <v>1244</v>
      </c>
      <c r="C1540" s="45" t="s">
        <v>12</v>
      </c>
      <c r="D1540" s="45" t="s">
        <v>1245</v>
      </c>
      <c r="E1540" s="63" t="s">
        <v>560</v>
      </c>
      <c r="F1540" s="63"/>
      <c r="G1540" s="47" t="s">
        <v>38</v>
      </c>
      <c r="H1540" s="48">
        <v>0.62329999999999997</v>
      </c>
      <c r="I1540" s="49">
        <v>12.1</v>
      </c>
      <c r="J1540" s="49">
        <v>7.54</v>
      </c>
    </row>
    <row r="1541" spans="1:10" ht="14.25" x14ac:dyDescent="0.2">
      <c r="A1541" s="50"/>
      <c r="B1541" s="50"/>
      <c r="C1541" s="50"/>
      <c r="D1541" s="50"/>
      <c r="E1541" s="50" t="s">
        <v>575</v>
      </c>
      <c r="F1541" s="51">
        <v>8.66</v>
      </c>
      <c r="G1541" s="50" t="s">
        <v>576</v>
      </c>
      <c r="H1541" s="51">
        <v>0</v>
      </c>
      <c r="I1541" s="50" t="s">
        <v>577</v>
      </c>
      <c r="J1541" s="51">
        <v>8.66</v>
      </c>
    </row>
    <row r="1542" spans="1:10" ht="25.5" x14ac:dyDescent="0.2">
      <c r="A1542" s="50"/>
      <c r="B1542" s="50"/>
      <c r="C1542" s="50"/>
      <c r="D1542" s="50"/>
      <c r="E1542" s="50" t="s">
        <v>578</v>
      </c>
      <c r="F1542" s="51">
        <v>0</v>
      </c>
      <c r="G1542" s="50"/>
      <c r="H1542" s="61" t="s">
        <v>579</v>
      </c>
      <c r="I1542" s="61"/>
      <c r="J1542" s="51">
        <v>236.48</v>
      </c>
    </row>
    <row r="1543" spans="1:10" ht="14.25" x14ac:dyDescent="0.2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</row>
    <row r="1544" spans="1:10" ht="15" x14ac:dyDescent="0.2">
      <c r="A1544" s="32" t="s">
        <v>410</v>
      </c>
      <c r="B1544" s="33" t="s">
        <v>1</v>
      </c>
      <c r="C1544" s="32" t="s">
        <v>2</v>
      </c>
      <c r="D1544" s="32" t="s">
        <v>3</v>
      </c>
      <c r="E1544" s="60" t="s">
        <v>551</v>
      </c>
      <c r="F1544" s="60"/>
      <c r="G1544" s="34" t="s">
        <v>4</v>
      </c>
      <c r="H1544" s="33" t="s">
        <v>5</v>
      </c>
      <c r="I1544" s="33" t="s">
        <v>6</v>
      </c>
      <c r="J1544" s="33" t="s">
        <v>7</v>
      </c>
    </row>
    <row r="1545" spans="1:10" ht="14.25" x14ac:dyDescent="0.2">
      <c r="A1545" s="35" t="s">
        <v>552</v>
      </c>
      <c r="B1545" s="36" t="s">
        <v>411</v>
      </c>
      <c r="C1545" s="35" t="s">
        <v>41</v>
      </c>
      <c r="D1545" s="35" t="s">
        <v>412</v>
      </c>
      <c r="E1545" s="64" t="s">
        <v>738</v>
      </c>
      <c r="F1545" s="64"/>
      <c r="G1545" s="37" t="s">
        <v>54</v>
      </c>
      <c r="H1545" s="38">
        <v>1</v>
      </c>
      <c r="I1545" s="39">
        <v>100.25</v>
      </c>
      <c r="J1545" s="39">
        <v>100.25</v>
      </c>
    </row>
    <row r="1546" spans="1:10" ht="14.25" x14ac:dyDescent="0.2">
      <c r="A1546" s="40" t="s">
        <v>554</v>
      </c>
      <c r="B1546" s="41" t="s">
        <v>625</v>
      </c>
      <c r="C1546" s="40" t="s">
        <v>12</v>
      </c>
      <c r="D1546" s="40" t="s">
        <v>626</v>
      </c>
      <c r="E1546" s="62" t="s">
        <v>553</v>
      </c>
      <c r="F1546" s="62"/>
      <c r="G1546" s="42" t="s">
        <v>624</v>
      </c>
      <c r="H1546" s="43">
        <v>0.1</v>
      </c>
      <c r="I1546" s="44">
        <v>14.4</v>
      </c>
      <c r="J1546" s="44">
        <v>1.44</v>
      </c>
    </row>
    <row r="1547" spans="1:10" ht="14.25" x14ac:dyDescent="0.2">
      <c r="A1547" s="45" t="s">
        <v>557</v>
      </c>
      <c r="B1547" s="46" t="s">
        <v>1246</v>
      </c>
      <c r="C1547" s="45" t="s">
        <v>41</v>
      </c>
      <c r="D1547" s="45" t="s">
        <v>1247</v>
      </c>
      <c r="E1547" s="63" t="s">
        <v>560</v>
      </c>
      <c r="F1547" s="63"/>
      <c r="G1547" s="47" t="s">
        <v>54</v>
      </c>
      <c r="H1547" s="48">
        <v>1</v>
      </c>
      <c r="I1547" s="49">
        <v>98.81</v>
      </c>
      <c r="J1547" s="49">
        <v>98.81</v>
      </c>
    </row>
    <row r="1548" spans="1:10" ht="14.25" x14ac:dyDescent="0.2">
      <c r="A1548" s="50"/>
      <c r="B1548" s="50"/>
      <c r="C1548" s="50"/>
      <c r="D1548" s="50"/>
      <c r="E1548" s="50" t="s">
        <v>575</v>
      </c>
      <c r="F1548" s="51">
        <v>0.9</v>
      </c>
      <c r="G1548" s="50" t="s">
        <v>576</v>
      </c>
      <c r="H1548" s="51">
        <v>0</v>
      </c>
      <c r="I1548" s="50" t="s">
        <v>577</v>
      </c>
      <c r="J1548" s="51">
        <v>0.9</v>
      </c>
    </row>
    <row r="1549" spans="1:10" ht="25.5" x14ac:dyDescent="0.2">
      <c r="A1549" s="50"/>
      <c r="B1549" s="50"/>
      <c r="C1549" s="50"/>
      <c r="D1549" s="50"/>
      <c r="E1549" s="50" t="s">
        <v>578</v>
      </c>
      <c r="F1549" s="51">
        <v>0</v>
      </c>
      <c r="G1549" s="50"/>
      <c r="H1549" s="61" t="s">
        <v>579</v>
      </c>
      <c r="I1549" s="61"/>
      <c r="J1549" s="51">
        <v>100.25</v>
      </c>
    </row>
    <row r="1550" spans="1:10" ht="14.25" x14ac:dyDescent="0.2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</row>
    <row r="1551" spans="1:10" ht="15" x14ac:dyDescent="0.2">
      <c r="A1551" s="32" t="s">
        <v>413</v>
      </c>
      <c r="B1551" s="33" t="s">
        <v>1</v>
      </c>
      <c r="C1551" s="32" t="s">
        <v>2</v>
      </c>
      <c r="D1551" s="32" t="s">
        <v>3</v>
      </c>
      <c r="E1551" s="60" t="s">
        <v>551</v>
      </c>
      <c r="F1551" s="60"/>
      <c r="G1551" s="34" t="s">
        <v>4</v>
      </c>
      <c r="H1551" s="33" t="s">
        <v>5</v>
      </c>
      <c r="I1551" s="33" t="s">
        <v>6</v>
      </c>
      <c r="J1551" s="33" t="s">
        <v>7</v>
      </c>
    </row>
    <row r="1552" spans="1:10" ht="25.5" x14ac:dyDescent="0.2">
      <c r="A1552" s="35" t="s">
        <v>552</v>
      </c>
      <c r="B1552" s="36" t="s">
        <v>414</v>
      </c>
      <c r="C1552" s="35" t="s">
        <v>12</v>
      </c>
      <c r="D1552" s="35" t="s">
        <v>415</v>
      </c>
      <c r="E1552" s="64" t="s">
        <v>738</v>
      </c>
      <c r="F1552" s="64"/>
      <c r="G1552" s="37" t="s">
        <v>38</v>
      </c>
      <c r="H1552" s="38">
        <v>1</v>
      </c>
      <c r="I1552" s="39">
        <v>40.03</v>
      </c>
      <c r="J1552" s="39">
        <v>40.03</v>
      </c>
    </row>
    <row r="1553" spans="1:10" ht="25.5" x14ac:dyDescent="0.2">
      <c r="A1553" s="40" t="s">
        <v>554</v>
      </c>
      <c r="B1553" s="41" t="s">
        <v>1248</v>
      </c>
      <c r="C1553" s="40" t="s">
        <v>12</v>
      </c>
      <c r="D1553" s="40" t="s">
        <v>1249</v>
      </c>
      <c r="E1553" s="62" t="s">
        <v>553</v>
      </c>
      <c r="F1553" s="62"/>
      <c r="G1553" s="42" t="s">
        <v>624</v>
      </c>
      <c r="H1553" s="43">
        <v>0.1</v>
      </c>
      <c r="I1553" s="44">
        <v>17.28</v>
      </c>
      <c r="J1553" s="44">
        <v>1.72</v>
      </c>
    </row>
    <row r="1554" spans="1:10" ht="14.25" x14ac:dyDescent="0.2">
      <c r="A1554" s="40" t="s">
        <v>554</v>
      </c>
      <c r="B1554" s="41" t="s">
        <v>625</v>
      </c>
      <c r="C1554" s="40" t="s">
        <v>12</v>
      </c>
      <c r="D1554" s="40" t="s">
        <v>626</v>
      </c>
      <c r="E1554" s="62" t="s">
        <v>553</v>
      </c>
      <c r="F1554" s="62"/>
      <c r="G1554" s="42" t="s">
        <v>624</v>
      </c>
      <c r="H1554" s="43">
        <v>0.03</v>
      </c>
      <c r="I1554" s="44">
        <v>14.4</v>
      </c>
      <c r="J1554" s="44">
        <v>0.43</v>
      </c>
    </row>
    <row r="1555" spans="1:10" ht="14.25" x14ac:dyDescent="0.2">
      <c r="A1555" s="45" t="s">
        <v>557</v>
      </c>
      <c r="B1555" s="46" t="s">
        <v>1250</v>
      </c>
      <c r="C1555" s="45" t="s">
        <v>12</v>
      </c>
      <c r="D1555" s="45" t="s">
        <v>1251</v>
      </c>
      <c r="E1555" s="63" t="s">
        <v>560</v>
      </c>
      <c r="F1555" s="63"/>
      <c r="G1555" s="47" t="s">
        <v>38</v>
      </c>
      <c r="H1555" s="48">
        <v>3.04E-2</v>
      </c>
      <c r="I1555" s="49">
        <v>2.2200000000000002</v>
      </c>
      <c r="J1555" s="49">
        <v>0.06</v>
      </c>
    </row>
    <row r="1556" spans="1:10" ht="25.5" x14ac:dyDescent="0.2">
      <c r="A1556" s="45" t="s">
        <v>557</v>
      </c>
      <c r="B1556" s="46" t="s">
        <v>1252</v>
      </c>
      <c r="C1556" s="45" t="s">
        <v>12</v>
      </c>
      <c r="D1556" s="45" t="s">
        <v>1253</v>
      </c>
      <c r="E1556" s="63" t="s">
        <v>560</v>
      </c>
      <c r="F1556" s="63"/>
      <c r="G1556" s="47" t="s">
        <v>38</v>
      </c>
      <c r="H1556" s="48">
        <v>1</v>
      </c>
      <c r="I1556" s="49">
        <v>37.82</v>
      </c>
      <c r="J1556" s="49">
        <v>37.82</v>
      </c>
    </row>
    <row r="1557" spans="1:10" ht="14.25" x14ac:dyDescent="0.2">
      <c r="A1557" s="50"/>
      <c r="B1557" s="50"/>
      <c r="C1557" s="50"/>
      <c r="D1557" s="50"/>
      <c r="E1557" s="50" t="s">
        <v>575</v>
      </c>
      <c r="F1557" s="51">
        <v>1.48</v>
      </c>
      <c r="G1557" s="50" t="s">
        <v>576</v>
      </c>
      <c r="H1557" s="51">
        <v>0</v>
      </c>
      <c r="I1557" s="50" t="s">
        <v>577</v>
      </c>
      <c r="J1557" s="51">
        <v>1.48</v>
      </c>
    </row>
    <row r="1558" spans="1:10" ht="25.5" x14ac:dyDescent="0.2">
      <c r="A1558" s="50"/>
      <c r="B1558" s="50"/>
      <c r="C1558" s="50"/>
      <c r="D1558" s="50"/>
      <c r="E1558" s="50" t="s">
        <v>578</v>
      </c>
      <c r="F1558" s="51">
        <v>0</v>
      </c>
      <c r="G1558" s="50"/>
      <c r="H1558" s="61" t="s">
        <v>579</v>
      </c>
      <c r="I1558" s="61"/>
      <c r="J1558" s="51">
        <v>40.03</v>
      </c>
    </row>
    <row r="1559" spans="1:10" ht="14.25" x14ac:dyDescent="0.2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</row>
    <row r="1560" spans="1:10" ht="15" x14ac:dyDescent="0.2">
      <c r="A1560" s="32" t="s">
        <v>416</v>
      </c>
      <c r="B1560" s="33" t="s">
        <v>1</v>
      </c>
      <c r="C1560" s="32" t="s">
        <v>2</v>
      </c>
      <c r="D1560" s="32" t="s">
        <v>3</v>
      </c>
      <c r="E1560" s="60" t="s">
        <v>551</v>
      </c>
      <c r="F1560" s="60"/>
      <c r="G1560" s="34" t="s">
        <v>4</v>
      </c>
      <c r="H1560" s="33" t="s">
        <v>5</v>
      </c>
      <c r="I1560" s="33" t="s">
        <v>6</v>
      </c>
      <c r="J1560" s="33" t="s">
        <v>7</v>
      </c>
    </row>
    <row r="1561" spans="1:10" ht="38.25" x14ac:dyDescent="0.2">
      <c r="A1561" s="35" t="s">
        <v>552</v>
      </c>
      <c r="B1561" s="36" t="s">
        <v>417</v>
      </c>
      <c r="C1561" s="35" t="s">
        <v>12</v>
      </c>
      <c r="D1561" s="35" t="s">
        <v>418</v>
      </c>
      <c r="E1561" s="64" t="s">
        <v>738</v>
      </c>
      <c r="F1561" s="64"/>
      <c r="G1561" s="37" t="s">
        <v>38</v>
      </c>
      <c r="H1561" s="38">
        <v>1</v>
      </c>
      <c r="I1561" s="39">
        <v>371.39</v>
      </c>
      <c r="J1561" s="39">
        <v>371.39</v>
      </c>
    </row>
    <row r="1562" spans="1:10" ht="25.5" x14ac:dyDescent="0.2">
      <c r="A1562" s="40" t="s">
        <v>554</v>
      </c>
      <c r="B1562" s="41" t="s">
        <v>1254</v>
      </c>
      <c r="C1562" s="40" t="s">
        <v>12</v>
      </c>
      <c r="D1562" s="40" t="s">
        <v>1255</v>
      </c>
      <c r="E1562" s="62" t="s">
        <v>738</v>
      </c>
      <c r="F1562" s="62"/>
      <c r="G1562" s="42" t="s">
        <v>38</v>
      </c>
      <c r="H1562" s="43">
        <v>1</v>
      </c>
      <c r="I1562" s="44">
        <v>45.42</v>
      </c>
      <c r="J1562" s="44">
        <v>45.42</v>
      </c>
    </row>
    <row r="1563" spans="1:10" ht="25.5" x14ac:dyDescent="0.2">
      <c r="A1563" s="40" t="s">
        <v>554</v>
      </c>
      <c r="B1563" s="41" t="s">
        <v>820</v>
      </c>
      <c r="C1563" s="40" t="s">
        <v>12</v>
      </c>
      <c r="D1563" s="40" t="s">
        <v>821</v>
      </c>
      <c r="E1563" s="62" t="s">
        <v>738</v>
      </c>
      <c r="F1563" s="62"/>
      <c r="G1563" s="42" t="s">
        <v>38</v>
      </c>
      <c r="H1563" s="43">
        <v>1</v>
      </c>
      <c r="I1563" s="44">
        <v>325.97000000000003</v>
      </c>
      <c r="J1563" s="44">
        <v>325.97000000000003</v>
      </c>
    </row>
    <row r="1564" spans="1:10" ht="14.25" x14ac:dyDescent="0.2">
      <c r="A1564" s="50"/>
      <c r="B1564" s="50"/>
      <c r="C1564" s="50"/>
      <c r="D1564" s="50"/>
      <c r="E1564" s="50" t="s">
        <v>575</v>
      </c>
      <c r="F1564" s="51">
        <v>15.72</v>
      </c>
      <c r="G1564" s="50" t="s">
        <v>576</v>
      </c>
      <c r="H1564" s="51">
        <v>0</v>
      </c>
      <c r="I1564" s="50" t="s">
        <v>577</v>
      </c>
      <c r="J1564" s="51">
        <v>15.72</v>
      </c>
    </row>
    <row r="1565" spans="1:10" ht="25.5" x14ac:dyDescent="0.2">
      <c r="A1565" s="50"/>
      <c r="B1565" s="50"/>
      <c r="C1565" s="50"/>
      <c r="D1565" s="50"/>
      <c r="E1565" s="50" t="s">
        <v>578</v>
      </c>
      <c r="F1565" s="51">
        <v>0</v>
      </c>
      <c r="G1565" s="50"/>
      <c r="H1565" s="61" t="s">
        <v>579</v>
      </c>
      <c r="I1565" s="61"/>
      <c r="J1565" s="51">
        <v>371.39</v>
      </c>
    </row>
    <row r="1566" spans="1:10" ht="14.25" x14ac:dyDescent="0.2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</row>
    <row r="1567" spans="1:10" ht="15" x14ac:dyDescent="0.2">
      <c r="A1567" s="32" t="s">
        <v>419</v>
      </c>
      <c r="B1567" s="33" t="s">
        <v>1</v>
      </c>
      <c r="C1567" s="32" t="s">
        <v>2</v>
      </c>
      <c r="D1567" s="32" t="s">
        <v>3</v>
      </c>
      <c r="E1567" s="60" t="s">
        <v>551</v>
      </c>
      <c r="F1567" s="60"/>
      <c r="G1567" s="34" t="s">
        <v>4</v>
      </c>
      <c r="H1567" s="33" t="s">
        <v>5</v>
      </c>
      <c r="I1567" s="33" t="s">
        <v>6</v>
      </c>
      <c r="J1567" s="33" t="s">
        <v>7</v>
      </c>
    </row>
    <row r="1568" spans="1:10" ht="51" x14ac:dyDescent="0.2">
      <c r="A1568" s="35" t="s">
        <v>552</v>
      </c>
      <c r="B1568" s="36" t="s">
        <v>420</v>
      </c>
      <c r="C1568" s="35" t="s">
        <v>12</v>
      </c>
      <c r="D1568" s="35" t="s">
        <v>421</v>
      </c>
      <c r="E1568" s="64" t="s">
        <v>738</v>
      </c>
      <c r="F1568" s="64"/>
      <c r="G1568" s="37" t="s">
        <v>38</v>
      </c>
      <c r="H1568" s="38">
        <v>1</v>
      </c>
      <c r="I1568" s="39">
        <v>257.62</v>
      </c>
      <c r="J1568" s="39">
        <v>257.62</v>
      </c>
    </row>
    <row r="1569" spans="1:10" ht="25.5" x14ac:dyDescent="0.2">
      <c r="A1569" s="40" t="s">
        <v>554</v>
      </c>
      <c r="B1569" s="41" t="s">
        <v>1256</v>
      </c>
      <c r="C1569" s="40" t="s">
        <v>12</v>
      </c>
      <c r="D1569" s="40" t="s">
        <v>1257</v>
      </c>
      <c r="E1569" s="62" t="s">
        <v>738</v>
      </c>
      <c r="F1569" s="62"/>
      <c r="G1569" s="42" t="s">
        <v>38</v>
      </c>
      <c r="H1569" s="43">
        <v>1</v>
      </c>
      <c r="I1569" s="44">
        <v>4.7699999999999996</v>
      </c>
      <c r="J1569" s="44">
        <v>4.7699999999999996</v>
      </c>
    </row>
    <row r="1570" spans="1:10" ht="25.5" x14ac:dyDescent="0.2">
      <c r="A1570" s="40" t="s">
        <v>554</v>
      </c>
      <c r="B1570" s="41" t="s">
        <v>1258</v>
      </c>
      <c r="C1570" s="40" t="s">
        <v>12</v>
      </c>
      <c r="D1570" s="40" t="s">
        <v>1259</v>
      </c>
      <c r="E1570" s="62" t="s">
        <v>738</v>
      </c>
      <c r="F1570" s="62"/>
      <c r="G1570" s="42" t="s">
        <v>38</v>
      </c>
      <c r="H1570" s="43">
        <v>1</v>
      </c>
      <c r="I1570" s="44">
        <v>7.62</v>
      </c>
      <c r="J1570" s="44">
        <v>7.62</v>
      </c>
    </row>
    <row r="1571" spans="1:10" ht="25.5" x14ac:dyDescent="0.2">
      <c r="A1571" s="40" t="s">
        <v>554</v>
      </c>
      <c r="B1571" s="41" t="s">
        <v>1260</v>
      </c>
      <c r="C1571" s="40" t="s">
        <v>12</v>
      </c>
      <c r="D1571" s="40" t="s">
        <v>1261</v>
      </c>
      <c r="E1571" s="62" t="s">
        <v>738</v>
      </c>
      <c r="F1571" s="62"/>
      <c r="G1571" s="42" t="s">
        <v>38</v>
      </c>
      <c r="H1571" s="43">
        <v>1</v>
      </c>
      <c r="I1571" s="44">
        <v>5.9</v>
      </c>
      <c r="J1571" s="44">
        <v>5.9</v>
      </c>
    </row>
    <row r="1572" spans="1:10" ht="25.5" x14ac:dyDescent="0.2">
      <c r="A1572" s="40" t="s">
        <v>554</v>
      </c>
      <c r="B1572" s="41" t="s">
        <v>1262</v>
      </c>
      <c r="C1572" s="40" t="s">
        <v>12</v>
      </c>
      <c r="D1572" s="40" t="s">
        <v>1263</v>
      </c>
      <c r="E1572" s="62" t="s">
        <v>738</v>
      </c>
      <c r="F1572" s="62"/>
      <c r="G1572" s="42" t="s">
        <v>38</v>
      </c>
      <c r="H1572" s="43">
        <v>1</v>
      </c>
      <c r="I1572" s="44">
        <v>199.3</v>
      </c>
      <c r="J1572" s="44">
        <v>199.3</v>
      </c>
    </row>
    <row r="1573" spans="1:10" ht="25.5" x14ac:dyDescent="0.2">
      <c r="A1573" s="40" t="s">
        <v>554</v>
      </c>
      <c r="B1573" s="41" t="s">
        <v>414</v>
      </c>
      <c r="C1573" s="40" t="s">
        <v>12</v>
      </c>
      <c r="D1573" s="40" t="s">
        <v>415</v>
      </c>
      <c r="E1573" s="62" t="s">
        <v>738</v>
      </c>
      <c r="F1573" s="62"/>
      <c r="G1573" s="42" t="s">
        <v>38</v>
      </c>
      <c r="H1573" s="43">
        <v>1</v>
      </c>
      <c r="I1573" s="44">
        <v>40.03</v>
      </c>
      <c r="J1573" s="44">
        <v>40.03</v>
      </c>
    </row>
    <row r="1574" spans="1:10" ht="14.25" x14ac:dyDescent="0.2">
      <c r="A1574" s="50"/>
      <c r="B1574" s="50"/>
      <c r="C1574" s="50"/>
      <c r="D1574" s="50"/>
      <c r="E1574" s="50" t="s">
        <v>575</v>
      </c>
      <c r="F1574" s="51">
        <v>21.47</v>
      </c>
      <c r="G1574" s="50" t="s">
        <v>576</v>
      </c>
      <c r="H1574" s="51">
        <v>0</v>
      </c>
      <c r="I1574" s="50" t="s">
        <v>577</v>
      </c>
      <c r="J1574" s="51">
        <v>21.47</v>
      </c>
    </row>
    <row r="1575" spans="1:10" ht="25.5" x14ac:dyDescent="0.2">
      <c r="A1575" s="50"/>
      <c r="B1575" s="50"/>
      <c r="C1575" s="50"/>
      <c r="D1575" s="50"/>
      <c r="E1575" s="50" t="s">
        <v>578</v>
      </c>
      <c r="F1575" s="51">
        <v>0</v>
      </c>
      <c r="G1575" s="50"/>
      <c r="H1575" s="61" t="s">
        <v>579</v>
      </c>
      <c r="I1575" s="61"/>
      <c r="J1575" s="51">
        <v>257.62</v>
      </c>
    </row>
    <row r="1576" spans="1:10" ht="14.25" x14ac:dyDescent="0.2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</row>
    <row r="1577" spans="1:10" ht="15" x14ac:dyDescent="0.2">
      <c r="A1577" s="32" t="s">
        <v>422</v>
      </c>
      <c r="B1577" s="33" t="s">
        <v>1</v>
      </c>
      <c r="C1577" s="32" t="s">
        <v>2</v>
      </c>
      <c r="D1577" s="32" t="s">
        <v>3</v>
      </c>
      <c r="E1577" s="60" t="s">
        <v>551</v>
      </c>
      <c r="F1577" s="60"/>
      <c r="G1577" s="34" t="s">
        <v>4</v>
      </c>
      <c r="H1577" s="33" t="s">
        <v>5</v>
      </c>
      <c r="I1577" s="33" t="s">
        <v>6</v>
      </c>
      <c r="J1577" s="33" t="s">
        <v>7</v>
      </c>
    </row>
    <row r="1578" spans="1:10" ht="25.5" x14ac:dyDescent="0.2">
      <c r="A1578" s="35" t="s">
        <v>552</v>
      </c>
      <c r="B1578" s="36" t="s">
        <v>423</v>
      </c>
      <c r="C1578" s="35" t="s">
        <v>12</v>
      </c>
      <c r="D1578" s="35" t="s">
        <v>424</v>
      </c>
      <c r="E1578" s="64" t="s">
        <v>738</v>
      </c>
      <c r="F1578" s="64"/>
      <c r="G1578" s="37" t="s">
        <v>38</v>
      </c>
      <c r="H1578" s="38">
        <v>1</v>
      </c>
      <c r="I1578" s="39">
        <v>36.44</v>
      </c>
      <c r="J1578" s="39">
        <v>36.44</v>
      </c>
    </row>
    <row r="1579" spans="1:10" ht="25.5" x14ac:dyDescent="0.2">
      <c r="A1579" s="40" t="s">
        <v>554</v>
      </c>
      <c r="B1579" s="41" t="s">
        <v>1264</v>
      </c>
      <c r="C1579" s="40" t="s">
        <v>12</v>
      </c>
      <c r="D1579" s="40" t="s">
        <v>1265</v>
      </c>
      <c r="E1579" s="62" t="s">
        <v>738</v>
      </c>
      <c r="F1579" s="62"/>
      <c r="G1579" s="42" t="s">
        <v>38</v>
      </c>
      <c r="H1579" s="43">
        <v>1</v>
      </c>
      <c r="I1579" s="44">
        <v>3.11</v>
      </c>
      <c r="J1579" s="44">
        <v>3.11</v>
      </c>
    </row>
    <row r="1580" spans="1:10" ht="14.25" x14ac:dyDescent="0.2">
      <c r="A1580" s="45" t="s">
        <v>557</v>
      </c>
      <c r="B1580" s="46" t="s">
        <v>1266</v>
      </c>
      <c r="C1580" s="45" t="s">
        <v>12</v>
      </c>
      <c r="D1580" s="45" t="s">
        <v>1267</v>
      </c>
      <c r="E1580" s="63" t="s">
        <v>560</v>
      </c>
      <c r="F1580" s="63"/>
      <c r="G1580" s="47" t="s">
        <v>38</v>
      </c>
      <c r="H1580" s="48">
        <v>1</v>
      </c>
      <c r="I1580" s="49">
        <v>33.33</v>
      </c>
      <c r="J1580" s="49">
        <v>33.33</v>
      </c>
    </row>
    <row r="1581" spans="1:10" ht="14.25" x14ac:dyDescent="0.2">
      <c r="A1581" s="50"/>
      <c r="B1581" s="50"/>
      <c r="C1581" s="50"/>
      <c r="D1581" s="50"/>
      <c r="E1581" s="50" t="s">
        <v>575</v>
      </c>
      <c r="F1581" s="51">
        <v>2.16</v>
      </c>
      <c r="G1581" s="50" t="s">
        <v>576</v>
      </c>
      <c r="H1581" s="51">
        <v>0</v>
      </c>
      <c r="I1581" s="50" t="s">
        <v>577</v>
      </c>
      <c r="J1581" s="51">
        <v>2.16</v>
      </c>
    </row>
    <row r="1582" spans="1:10" ht="25.5" x14ac:dyDescent="0.2">
      <c r="A1582" s="50"/>
      <c r="B1582" s="50"/>
      <c r="C1582" s="50"/>
      <c r="D1582" s="50"/>
      <c r="E1582" s="50" t="s">
        <v>578</v>
      </c>
      <c r="F1582" s="51">
        <v>0</v>
      </c>
      <c r="G1582" s="50"/>
      <c r="H1582" s="61" t="s">
        <v>579</v>
      </c>
      <c r="I1582" s="61"/>
      <c r="J1582" s="51">
        <v>36.44</v>
      </c>
    </row>
    <row r="1583" spans="1:10" ht="14.25" x14ac:dyDescent="0.2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</row>
    <row r="1584" spans="1:10" ht="15" x14ac:dyDescent="0.2">
      <c r="A1584" s="32" t="s">
        <v>425</v>
      </c>
      <c r="B1584" s="33" t="s">
        <v>1</v>
      </c>
      <c r="C1584" s="32" t="s">
        <v>2</v>
      </c>
      <c r="D1584" s="32" t="s">
        <v>3</v>
      </c>
      <c r="E1584" s="60" t="s">
        <v>551</v>
      </c>
      <c r="F1584" s="60"/>
      <c r="G1584" s="34" t="s">
        <v>4</v>
      </c>
      <c r="H1584" s="33" t="s">
        <v>5</v>
      </c>
      <c r="I1584" s="33" t="s">
        <v>6</v>
      </c>
      <c r="J1584" s="33" t="s">
        <v>7</v>
      </c>
    </row>
    <row r="1585" spans="1:10" ht="25.5" x14ac:dyDescent="0.2">
      <c r="A1585" s="35" t="s">
        <v>552</v>
      </c>
      <c r="B1585" s="36" t="s">
        <v>426</v>
      </c>
      <c r="C1585" s="35" t="s">
        <v>12</v>
      </c>
      <c r="D1585" s="35" t="s">
        <v>427</v>
      </c>
      <c r="E1585" s="64" t="s">
        <v>738</v>
      </c>
      <c r="F1585" s="64"/>
      <c r="G1585" s="37" t="s">
        <v>38</v>
      </c>
      <c r="H1585" s="38">
        <v>1</v>
      </c>
      <c r="I1585" s="39">
        <v>56.66</v>
      </c>
      <c r="J1585" s="39">
        <v>56.66</v>
      </c>
    </row>
    <row r="1586" spans="1:10" ht="25.5" x14ac:dyDescent="0.2">
      <c r="A1586" s="40" t="s">
        <v>554</v>
      </c>
      <c r="B1586" s="41" t="s">
        <v>1264</v>
      </c>
      <c r="C1586" s="40" t="s">
        <v>12</v>
      </c>
      <c r="D1586" s="40" t="s">
        <v>1265</v>
      </c>
      <c r="E1586" s="62" t="s">
        <v>738</v>
      </c>
      <c r="F1586" s="62"/>
      <c r="G1586" s="42" t="s">
        <v>38</v>
      </c>
      <c r="H1586" s="43">
        <v>2</v>
      </c>
      <c r="I1586" s="44">
        <v>3.11</v>
      </c>
      <c r="J1586" s="44">
        <v>6.22</v>
      </c>
    </row>
    <row r="1587" spans="1:10" ht="25.5" x14ac:dyDescent="0.2">
      <c r="A1587" s="45" t="s">
        <v>557</v>
      </c>
      <c r="B1587" s="46" t="s">
        <v>1268</v>
      </c>
      <c r="C1587" s="45" t="s">
        <v>12</v>
      </c>
      <c r="D1587" s="45" t="s">
        <v>1269</v>
      </c>
      <c r="E1587" s="63" t="s">
        <v>560</v>
      </c>
      <c r="F1587" s="63"/>
      <c r="G1587" s="47" t="s">
        <v>38</v>
      </c>
      <c r="H1587" s="48">
        <v>1</v>
      </c>
      <c r="I1587" s="49">
        <v>50.44</v>
      </c>
      <c r="J1587" s="49">
        <v>50.44</v>
      </c>
    </row>
    <row r="1588" spans="1:10" ht="14.25" x14ac:dyDescent="0.2">
      <c r="A1588" s="50"/>
      <c r="B1588" s="50"/>
      <c r="C1588" s="50"/>
      <c r="D1588" s="50"/>
      <c r="E1588" s="50" t="s">
        <v>575</v>
      </c>
      <c r="F1588" s="51">
        <v>4.32</v>
      </c>
      <c r="G1588" s="50" t="s">
        <v>576</v>
      </c>
      <c r="H1588" s="51">
        <v>0</v>
      </c>
      <c r="I1588" s="50" t="s">
        <v>577</v>
      </c>
      <c r="J1588" s="51">
        <v>4.32</v>
      </c>
    </row>
    <row r="1589" spans="1:10" ht="25.5" x14ac:dyDescent="0.2">
      <c r="A1589" s="50"/>
      <c r="B1589" s="50"/>
      <c r="C1589" s="50"/>
      <c r="D1589" s="50"/>
      <c r="E1589" s="50" t="s">
        <v>578</v>
      </c>
      <c r="F1589" s="51">
        <v>0</v>
      </c>
      <c r="G1589" s="50"/>
      <c r="H1589" s="61" t="s">
        <v>579</v>
      </c>
      <c r="I1589" s="61"/>
      <c r="J1589" s="51">
        <v>56.66</v>
      </c>
    </row>
    <row r="1590" spans="1:10" ht="14.25" x14ac:dyDescent="0.2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</row>
    <row r="1591" spans="1:10" ht="15" x14ac:dyDescent="0.2">
      <c r="A1591" s="32" t="s">
        <v>430</v>
      </c>
      <c r="B1591" s="33" t="s">
        <v>1</v>
      </c>
      <c r="C1591" s="32" t="s">
        <v>2</v>
      </c>
      <c r="D1591" s="32" t="s">
        <v>3</v>
      </c>
      <c r="E1591" s="60" t="s">
        <v>551</v>
      </c>
      <c r="F1591" s="60"/>
      <c r="G1591" s="34" t="s">
        <v>4</v>
      </c>
      <c r="H1591" s="33" t="s">
        <v>5</v>
      </c>
      <c r="I1591" s="33" t="s">
        <v>6</v>
      </c>
      <c r="J1591" s="33" t="s">
        <v>7</v>
      </c>
    </row>
    <row r="1592" spans="1:10" ht="25.5" x14ac:dyDescent="0.2">
      <c r="A1592" s="35" t="s">
        <v>552</v>
      </c>
      <c r="B1592" s="36" t="s">
        <v>431</v>
      </c>
      <c r="C1592" s="35" t="s">
        <v>12</v>
      </c>
      <c r="D1592" s="35" t="s">
        <v>432</v>
      </c>
      <c r="E1592" s="64" t="s">
        <v>621</v>
      </c>
      <c r="F1592" s="64"/>
      <c r="G1592" s="37" t="s">
        <v>38</v>
      </c>
      <c r="H1592" s="38">
        <v>1</v>
      </c>
      <c r="I1592" s="39">
        <v>12.5</v>
      </c>
      <c r="J1592" s="39">
        <v>12.5</v>
      </c>
    </row>
    <row r="1593" spans="1:10" ht="14.25" x14ac:dyDescent="0.2">
      <c r="A1593" s="40" t="s">
        <v>554</v>
      </c>
      <c r="B1593" s="41" t="s">
        <v>622</v>
      </c>
      <c r="C1593" s="40" t="s">
        <v>12</v>
      </c>
      <c r="D1593" s="40" t="s">
        <v>623</v>
      </c>
      <c r="E1593" s="62" t="s">
        <v>553</v>
      </c>
      <c r="F1593" s="62"/>
      <c r="G1593" s="42" t="s">
        <v>624</v>
      </c>
      <c r="H1593" s="43">
        <v>0.125</v>
      </c>
      <c r="I1593" s="44">
        <v>20.9</v>
      </c>
      <c r="J1593" s="44">
        <v>2.61</v>
      </c>
    </row>
    <row r="1594" spans="1:10" ht="25.5" x14ac:dyDescent="0.2">
      <c r="A1594" s="45" t="s">
        <v>557</v>
      </c>
      <c r="B1594" s="46" t="s">
        <v>1270</v>
      </c>
      <c r="C1594" s="45" t="s">
        <v>12</v>
      </c>
      <c r="D1594" s="45" t="s">
        <v>1271</v>
      </c>
      <c r="E1594" s="63" t="s">
        <v>560</v>
      </c>
      <c r="F1594" s="63"/>
      <c r="G1594" s="47" t="s">
        <v>38</v>
      </c>
      <c r="H1594" s="48">
        <v>1</v>
      </c>
      <c r="I1594" s="49">
        <v>9.89</v>
      </c>
      <c r="J1594" s="49">
        <v>9.89</v>
      </c>
    </row>
    <row r="1595" spans="1:10" ht="14.25" x14ac:dyDescent="0.2">
      <c r="A1595" s="50"/>
      <c r="B1595" s="50"/>
      <c r="C1595" s="50"/>
      <c r="D1595" s="50"/>
      <c r="E1595" s="50" t="s">
        <v>575</v>
      </c>
      <c r="F1595" s="51">
        <v>1.92</v>
      </c>
      <c r="G1595" s="50" t="s">
        <v>576</v>
      </c>
      <c r="H1595" s="51">
        <v>0</v>
      </c>
      <c r="I1595" s="50" t="s">
        <v>577</v>
      </c>
      <c r="J1595" s="51">
        <v>1.92</v>
      </c>
    </row>
    <row r="1596" spans="1:10" ht="25.5" x14ac:dyDescent="0.2">
      <c r="A1596" s="50"/>
      <c r="B1596" s="50"/>
      <c r="C1596" s="50"/>
      <c r="D1596" s="50"/>
      <c r="E1596" s="50" t="s">
        <v>578</v>
      </c>
      <c r="F1596" s="51">
        <v>0</v>
      </c>
      <c r="G1596" s="50"/>
      <c r="H1596" s="61" t="s">
        <v>579</v>
      </c>
      <c r="I1596" s="61"/>
      <c r="J1596" s="51">
        <v>12.5</v>
      </c>
    </row>
    <row r="1597" spans="1:10" ht="14.25" x14ac:dyDescent="0.2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</row>
    <row r="1598" spans="1:10" ht="15" x14ac:dyDescent="0.2">
      <c r="A1598" s="32" t="s">
        <v>433</v>
      </c>
      <c r="B1598" s="33" t="s">
        <v>1</v>
      </c>
      <c r="C1598" s="32" t="s">
        <v>2</v>
      </c>
      <c r="D1598" s="32" t="s">
        <v>3</v>
      </c>
      <c r="E1598" s="60" t="s">
        <v>551</v>
      </c>
      <c r="F1598" s="60"/>
      <c r="G1598" s="34" t="s">
        <v>4</v>
      </c>
      <c r="H1598" s="33" t="s">
        <v>5</v>
      </c>
      <c r="I1598" s="33" t="s">
        <v>6</v>
      </c>
      <c r="J1598" s="33" t="s">
        <v>7</v>
      </c>
    </row>
    <row r="1599" spans="1:10" ht="25.5" x14ac:dyDescent="0.2">
      <c r="A1599" s="35" t="s">
        <v>552</v>
      </c>
      <c r="B1599" s="36" t="s">
        <v>434</v>
      </c>
      <c r="C1599" s="35" t="s">
        <v>12</v>
      </c>
      <c r="D1599" s="35" t="s">
        <v>435</v>
      </c>
      <c r="E1599" s="64" t="s">
        <v>621</v>
      </c>
      <c r="F1599" s="64"/>
      <c r="G1599" s="37" t="s">
        <v>38</v>
      </c>
      <c r="H1599" s="38">
        <v>1</v>
      </c>
      <c r="I1599" s="39">
        <v>56.35</v>
      </c>
      <c r="J1599" s="39">
        <v>56.35</v>
      </c>
    </row>
    <row r="1600" spans="1:10" ht="14.25" x14ac:dyDescent="0.2">
      <c r="A1600" s="40" t="s">
        <v>554</v>
      </c>
      <c r="B1600" s="41" t="s">
        <v>622</v>
      </c>
      <c r="C1600" s="40" t="s">
        <v>12</v>
      </c>
      <c r="D1600" s="40" t="s">
        <v>623</v>
      </c>
      <c r="E1600" s="62" t="s">
        <v>553</v>
      </c>
      <c r="F1600" s="62"/>
      <c r="G1600" s="42" t="s">
        <v>624</v>
      </c>
      <c r="H1600" s="43">
        <v>0.15</v>
      </c>
      <c r="I1600" s="44">
        <v>20.9</v>
      </c>
      <c r="J1600" s="44">
        <v>3.13</v>
      </c>
    </row>
    <row r="1601" spans="1:10" ht="14.25" x14ac:dyDescent="0.2">
      <c r="A1601" s="45" t="s">
        <v>557</v>
      </c>
      <c r="B1601" s="46" t="s">
        <v>1272</v>
      </c>
      <c r="C1601" s="45" t="s">
        <v>12</v>
      </c>
      <c r="D1601" s="45" t="s">
        <v>1273</v>
      </c>
      <c r="E1601" s="63" t="s">
        <v>560</v>
      </c>
      <c r="F1601" s="63"/>
      <c r="G1601" s="47" t="s">
        <v>38</v>
      </c>
      <c r="H1601" s="48">
        <v>1</v>
      </c>
      <c r="I1601" s="49">
        <v>53.22</v>
      </c>
      <c r="J1601" s="49">
        <v>53.22</v>
      </c>
    </row>
    <row r="1602" spans="1:10" ht="14.25" x14ac:dyDescent="0.2">
      <c r="A1602" s="50"/>
      <c r="B1602" s="50"/>
      <c r="C1602" s="50"/>
      <c r="D1602" s="50"/>
      <c r="E1602" s="50" t="s">
        <v>575</v>
      </c>
      <c r="F1602" s="51">
        <v>2.2999999999999998</v>
      </c>
      <c r="G1602" s="50" t="s">
        <v>576</v>
      </c>
      <c r="H1602" s="51">
        <v>0</v>
      </c>
      <c r="I1602" s="50" t="s">
        <v>577</v>
      </c>
      <c r="J1602" s="51">
        <v>2.2999999999999998</v>
      </c>
    </row>
    <row r="1603" spans="1:10" ht="25.5" x14ac:dyDescent="0.2">
      <c r="A1603" s="50"/>
      <c r="B1603" s="50"/>
      <c r="C1603" s="50"/>
      <c r="D1603" s="50"/>
      <c r="E1603" s="50" t="s">
        <v>578</v>
      </c>
      <c r="F1603" s="51">
        <v>0</v>
      </c>
      <c r="G1603" s="50"/>
      <c r="H1603" s="61" t="s">
        <v>579</v>
      </c>
      <c r="I1603" s="61"/>
      <c r="J1603" s="51">
        <v>56.35</v>
      </c>
    </row>
    <row r="1604" spans="1:10" ht="14.25" x14ac:dyDescent="0.2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</row>
    <row r="1605" spans="1:10" ht="15" x14ac:dyDescent="0.2">
      <c r="A1605" s="32" t="s">
        <v>436</v>
      </c>
      <c r="B1605" s="33" t="s">
        <v>1</v>
      </c>
      <c r="C1605" s="32" t="s">
        <v>2</v>
      </c>
      <c r="D1605" s="32" t="s">
        <v>3</v>
      </c>
      <c r="E1605" s="60" t="s">
        <v>551</v>
      </c>
      <c r="F1605" s="60"/>
      <c r="G1605" s="34" t="s">
        <v>4</v>
      </c>
      <c r="H1605" s="33" t="s">
        <v>5</v>
      </c>
      <c r="I1605" s="33" t="s">
        <v>6</v>
      </c>
      <c r="J1605" s="33" t="s">
        <v>7</v>
      </c>
    </row>
    <row r="1606" spans="1:10" ht="38.25" x14ac:dyDescent="0.2">
      <c r="A1606" s="35" t="s">
        <v>552</v>
      </c>
      <c r="B1606" s="36" t="s">
        <v>437</v>
      </c>
      <c r="C1606" s="35" t="s">
        <v>12</v>
      </c>
      <c r="D1606" s="35" t="s">
        <v>438</v>
      </c>
      <c r="E1606" s="64" t="s">
        <v>621</v>
      </c>
      <c r="F1606" s="64"/>
      <c r="G1606" s="37" t="s">
        <v>38</v>
      </c>
      <c r="H1606" s="38">
        <v>1</v>
      </c>
      <c r="I1606" s="39">
        <v>49.42</v>
      </c>
      <c r="J1606" s="39">
        <v>49.42</v>
      </c>
    </row>
    <row r="1607" spans="1:10" ht="14.25" x14ac:dyDescent="0.2">
      <c r="A1607" s="40" t="s">
        <v>554</v>
      </c>
      <c r="B1607" s="41" t="s">
        <v>1274</v>
      </c>
      <c r="C1607" s="40" t="s">
        <v>12</v>
      </c>
      <c r="D1607" s="40" t="s">
        <v>1275</v>
      </c>
      <c r="E1607" s="62" t="s">
        <v>553</v>
      </c>
      <c r="F1607" s="62"/>
      <c r="G1607" s="42" t="s">
        <v>624</v>
      </c>
      <c r="H1607" s="43">
        <v>1</v>
      </c>
      <c r="I1607" s="44">
        <v>16.32</v>
      </c>
      <c r="J1607" s="44">
        <v>16.32</v>
      </c>
    </row>
    <row r="1608" spans="1:10" ht="14.25" x14ac:dyDescent="0.2">
      <c r="A1608" s="40" t="s">
        <v>554</v>
      </c>
      <c r="B1608" s="41" t="s">
        <v>622</v>
      </c>
      <c r="C1608" s="40" t="s">
        <v>12</v>
      </c>
      <c r="D1608" s="40" t="s">
        <v>623</v>
      </c>
      <c r="E1608" s="62" t="s">
        <v>553</v>
      </c>
      <c r="F1608" s="62"/>
      <c r="G1608" s="42" t="s">
        <v>624</v>
      </c>
      <c r="H1608" s="43">
        <v>1</v>
      </c>
      <c r="I1608" s="44">
        <v>20.9</v>
      </c>
      <c r="J1608" s="44">
        <v>20.9</v>
      </c>
    </row>
    <row r="1609" spans="1:10" ht="38.25" x14ac:dyDescent="0.2">
      <c r="A1609" s="45" t="s">
        <v>557</v>
      </c>
      <c r="B1609" s="46" t="s">
        <v>1276</v>
      </c>
      <c r="C1609" s="45" t="s">
        <v>12</v>
      </c>
      <c r="D1609" s="45" t="s">
        <v>1277</v>
      </c>
      <c r="E1609" s="63" t="s">
        <v>560</v>
      </c>
      <c r="F1609" s="63"/>
      <c r="G1609" s="47" t="s">
        <v>38</v>
      </c>
      <c r="H1609" s="48">
        <v>1</v>
      </c>
      <c r="I1609" s="49">
        <v>12.2</v>
      </c>
      <c r="J1609" s="49">
        <v>12.2</v>
      </c>
    </row>
    <row r="1610" spans="1:10" ht="14.25" x14ac:dyDescent="0.2">
      <c r="A1610" s="50"/>
      <c r="B1610" s="50"/>
      <c r="C1610" s="50"/>
      <c r="D1610" s="50"/>
      <c r="E1610" s="50" t="s">
        <v>575</v>
      </c>
      <c r="F1610" s="51">
        <v>26.18</v>
      </c>
      <c r="G1610" s="50" t="s">
        <v>576</v>
      </c>
      <c r="H1610" s="51">
        <v>0</v>
      </c>
      <c r="I1610" s="50" t="s">
        <v>577</v>
      </c>
      <c r="J1610" s="51">
        <v>26.18</v>
      </c>
    </row>
    <row r="1611" spans="1:10" ht="25.5" x14ac:dyDescent="0.2">
      <c r="A1611" s="50"/>
      <c r="B1611" s="50"/>
      <c r="C1611" s="50"/>
      <c r="D1611" s="50"/>
      <c r="E1611" s="50" t="s">
        <v>578</v>
      </c>
      <c r="F1611" s="51">
        <v>0</v>
      </c>
      <c r="G1611" s="50"/>
      <c r="H1611" s="61" t="s">
        <v>579</v>
      </c>
      <c r="I1611" s="61"/>
      <c r="J1611" s="51">
        <v>49.42</v>
      </c>
    </row>
    <row r="1612" spans="1:10" ht="14.25" x14ac:dyDescent="0.2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</row>
    <row r="1613" spans="1:10" ht="15" x14ac:dyDescent="0.2">
      <c r="A1613" s="32" t="s">
        <v>439</v>
      </c>
      <c r="B1613" s="33" t="s">
        <v>1</v>
      </c>
      <c r="C1613" s="32" t="s">
        <v>2</v>
      </c>
      <c r="D1613" s="32" t="s">
        <v>3</v>
      </c>
      <c r="E1613" s="60" t="s">
        <v>551</v>
      </c>
      <c r="F1613" s="60"/>
      <c r="G1613" s="34" t="s">
        <v>4</v>
      </c>
      <c r="H1613" s="33" t="s">
        <v>5</v>
      </c>
      <c r="I1613" s="33" t="s">
        <v>6</v>
      </c>
      <c r="J1613" s="33" t="s">
        <v>7</v>
      </c>
    </row>
    <row r="1614" spans="1:10" ht="25.5" x14ac:dyDescent="0.2">
      <c r="A1614" s="35" t="s">
        <v>552</v>
      </c>
      <c r="B1614" s="36" t="s">
        <v>440</v>
      </c>
      <c r="C1614" s="35" t="s">
        <v>12</v>
      </c>
      <c r="D1614" s="35" t="s">
        <v>441</v>
      </c>
      <c r="E1614" s="64" t="s">
        <v>621</v>
      </c>
      <c r="F1614" s="64"/>
      <c r="G1614" s="37" t="s">
        <v>38</v>
      </c>
      <c r="H1614" s="38">
        <v>1</v>
      </c>
      <c r="I1614" s="39">
        <v>41.22</v>
      </c>
      <c r="J1614" s="39">
        <v>41.22</v>
      </c>
    </row>
    <row r="1615" spans="1:10" ht="14.25" x14ac:dyDescent="0.2">
      <c r="A1615" s="40" t="s">
        <v>554</v>
      </c>
      <c r="B1615" s="41" t="s">
        <v>1274</v>
      </c>
      <c r="C1615" s="40" t="s">
        <v>12</v>
      </c>
      <c r="D1615" s="40" t="s">
        <v>1275</v>
      </c>
      <c r="E1615" s="62" t="s">
        <v>553</v>
      </c>
      <c r="F1615" s="62"/>
      <c r="G1615" s="42" t="s">
        <v>624</v>
      </c>
      <c r="H1615" s="43">
        <v>0.53</v>
      </c>
      <c r="I1615" s="44">
        <v>16.32</v>
      </c>
      <c r="J1615" s="44">
        <v>8.64</v>
      </c>
    </row>
    <row r="1616" spans="1:10" ht="14.25" x14ac:dyDescent="0.2">
      <c r="A1616" s="40" t="s">
        <v>554</v>
      </c>
      <c r="B1616" s="41" t="s">
        <v>622</v>
      </c>
      <c r="C1616" s="40" t="s">
        <v>12</v>
      </c>
      <c r="D1616" s="40" t="s">
        <v>623</v>
      </c>
      <c r="E1616" s="62" t="s">
        <v>553</v>
      </c>
      <c r="F1616" s="62"/>
      <c r="G1616" s="42" t="s">
        <v>624</v>
      </c>
      <c r="H1616" s="43">
        <v>0.53</v>
      </c>
      <c r="I1616" s="44">
        <v>20.9</v>
      </c>
      <c r="J1616" s="44">
        <v>11.07</v>
      </c>
    </row>
    <row r="1617" spans="1:10" ht="25.5" x14ac:dyDescent="0.2">
      <c r="A1617" s="45" t="s">
        <v>557</v>
      </c>
      <c r="B1617" s="46" t="s">
        <v>1278</v>
      </c>
      <c r="C1617" s="45" t="s">
        <v>12</v>
      </c>
      <c r="D1617" s="45" t="s">
        <v>1279</v>
      </c>
      <c r="E1617" s="63" t="s">
        <v>560</v>
      </c>
      <c r="F1617" s="63"/>
      <c r="G1617" s="47" t="s">
        <v>38</v>
      </c>
      <c r="H1617" s="48">
        <v>1</v>
      </c>
      <c r="I1617" s="49">
        <v>21.51</v>
      </c>
      <c r="J1617" s="49">
        <v>21.51</v>
      </c>
    </row>
    <row r="1618" spans="1:10" ht="14.25" x14ac:dyDescent="0.2">
      <c r="A1618" s="50"/>
      <c r="B1618" s="50"/>
      <c r="C1618" s="50"/>
      <c r="D1618" s="50"/>
      <c r="E1618" s="50" t="s">
        <v>575</v>
      </c>
      <c r="F1618" s="51">
        <v>13.87</v>
      </c>
      <c r="G1618" s="50" t="s">
        <v>576</v>
      </c>
      <c r="H1618" s="51">
        <v>0</v>
      </c>
      <c r="I1618" s="50" t="s">
        <v>577</v>
      </c>
      <c r="J1618" s="51">
        <v>13.87</v>
      </c>
    </row>
    <row r="1619" spans="1:10" ht="25.5" x14ac:dyDescent="0.2">
      <c r="A1619" s="50"/>
      <c r="B1619" s="50"/>
      <c r="C1619" s="50"/>
      <c r="D1619" s="50"/>
      <c r="E1619" s="50" t="s">
        <v>578</v>
      </c>
      <c r="F1619" s="51">
        <v>0</v>
      </c>
      <c r="G1619" s="50"/>
      <c r="H1619" s="61" t="s">
        <v>579</v>
      </c>
      <c r="I1619" s="61"/>
      <c r="J1619" s="51">
        <v>41.22</v>
      </c>
    </row>
    <row r="1620" spans="1:10" ht="14.25" x14ac:dyDescent="0.2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</row>
    <row r="1621" spans="1:10" ht="15" x14ac:dyDescent="0.2">
      <c r="A1621" s="32" t="s">
        <v>442</v>
      </c>
      <c r="B1621" s="33" t="s">
        <v>1</v>
      </c>
      <c r="C1621" s="32" t="s">
        <v>2</v>
      </c>
      <c r="D1621" s="32" t="s">
        <v>3</v>
      </c>
      <c r="E1621" s="60" t="s">
        <v>551</v>
      </c>
      <c r="F1621" s="60"/>
      <c r="G1621" s="34" t="s">
        <v>4</v>
      </c>
      <c r="H1621" s="33" t="s">
        <v>5</v>
      </c>
      <c r="I1621" s="33" t="s">
        <v>6</v>
      </c>
      <c r="J1621" s="33" t="s">
        <v>7</v>
      </c>
    </row>
    <row r="1622" spans="1:10" ht="38.25" x14ac:dyDescent="0.2">
      <c r="A1622" s="35" t="s">
        <v>552</v>
      </c>
      <c r="B1622" s="36" t="s">
        <v>443</v>
      </c>
      <c r="C1622" s="35" t="s">
        <v>12</v>
      </c>
      <c r="D1622" s="35" t="s">
        <v>444</v>
      </c>
      <c r="E1622" s="64" t="s">
        <v>621</v>
      </c>
      <c r="F1622" s="64"/>
      <c r="G1622" s="37" t="s">
        <v>43</v>
      </c>
      <c r="H1622" s="38">
        <v>1</v>
      </c>
      <c r="I1622" s="39">
        <v>6.3</v>
      </c>
      <c r="J1622" s="39">
        <v>6.3</v>
      </c>
    </row>
    <row r="1623" spans="1:10" ht="14.25" x14ac:dyDescent="0.2">
      <c r="A1623" s="40" t="s">
        <v>554</v>
      </c>
      <c r="B1623" s="41" t="s">
        <v>1274</v>
      </c>
      <c r="C1623" s="40" t="s">
        <v>12</v>
      </c>
      <c r="D1623" s="40" t="s">
        <v>1275</v>
      </c>
      <c r="E1623" s="62" t="s">
        <v>553</v>
      </c>
      <c r="F1623" s="62"/>
      <c r="G1623" s="42" t="s">
        <v>624</v>
      </c>
      <c r="H1623" s="43">
        <v>0.10199999999999999</v>
      </c>
      <c r="I1623" s="44">
        <v>16.32</v>
      </c>
      <c r="J1623" s="44">
        <v>1.66</v>
      </c>
    </row>
    <row r="1624" spans="1:10" ht="14.25" x14ac:dyDescent="0.2">
      <c r="A1624" s="40" t="s">
        <v>554</v>
      </c>
      <c r="B1624" s="41" t="s">
        <v>622</v>
      </c>
      <c r="C1624" s="40" t="s">
        <v>12</v>
      </c>
      <c r="D1624" s="40" t="s">
        <v>623</v>
      </c>
      <c r="E1624" s="62" t="s">
        <v>553</v>
      </c>
      <c r="F1624" s="62"/>
      <c r="G1624" s="42" t="s">
        <v>624</v>
      </c>
      <c r="H1624" s="43">
        <v>0.10199999999999999</v>
      </c>
      <c r="I1624" s="44">
        <v>20.9</v>
      </c>
      <c r="J1624" s="44">
        <v>2.13</v>
      </c>
    </row>
    <row r="1625" spans="1:10" ht="14.25" x14ac:dyDescent="0.2">
      <c r="A1625" s="45" t="s">
        <v>557</v>
      </c>
      <c r="B1625" s="46" t="s">
        <v>1280</v>
      </c>
      <c r="C1625" s="45" t="s">
        <v>12</v>
      </c>
      <c r="D1625" s="45" t="s">
        <v>1281</v>
      </c>
      <c r="E1625" s="63" t="s">
        <v>560</v>
      </c>
      <c r="F1625" s="63"/>
      <c r="G1625" s="47" t="s">
        <v>148</v>
      </c>
      <c r="H1625" s="48">
        <v>1.8E-3</v>
      </c>
      <c r="I1625" s="49">
        <v>10.35</v>
      </c>
      <c r="J1625" s="49">
        <v>0.01</v>
      </c>
    </row>
    <row r="1626" spans="1:10" ht="14.25" x14ac:dyDescent="0.2">
      <c r="A1626" s="45" t="s">
        <v>557</v>
      </c>
      <c r="B1626" s="46" t="s">
        <v>1282</v>
      </c>
      <c r="C1626" s="45" t="s">
        <v>12</v>
      </c>
      <c r="D1626" s="45" t="s">
        <v>1283</v>
      </c>
      <c r="E1626" s="63" t="s">
        <v>560</v>
      </c>
      <c r="F1626" s="63"/>
      <c r="G1626" s="47" t="s">
        <v>43</v>
      </c>
      <c r="H1626" s="48">
        <v>1.0169999999999999</v>
      </c>
      <c r="I1626" s="49">
        <v>2.46</v>
      </c>
      <c r="J1626" s="49">
        <v>2.5</v>
      </c>
    </row>
    <row r="1627" spans="1:10" ht="14.25" x14ac:dyDescent="0.2">
      <c r="A1627" s="50"/>
      <c r="B1627" s="50"/>
      <c r="C1627" s="50"/>
      <c r="D1627" s="50"/>
      <c r="E1627" s="50" t="s">
        <v>575</v>
      </c>
      <c r="F1627" s="51">
        <v>2.66</v>
      </c>
      <c r="G1627" s="50" t="s">
        <v>576</v>
      </c>
      <c r="H1627" s="51">
        <v>0</v>
      </c>
      <c r="I1627" s="50" t="s">
        <v>577</v>
      </c>
      <c r="J1627" s="51">
        <v>2.66</v>
      </c>
    </row>
    <row r="1628" spans="1:10" ht="25.5" x14ac:dyDescent="0.2">
      <c r="A1628" s="50"/>
      <c r="B1628" s="50"/>
      <c r="C1628" s="50"/>
      <c r="D1628" s="50"/>
      <c r="E1628" s="50" t="s">
        <v>578</v>
      </c>
      <c r="F1628" s="51">
        <v>0</v>
      </c>
      <c r="G1628" s="50"/>
      <c r="H1628" s="61" t="s">
        <v>579</v>
      </c>
      <c r="I1628" s="61"/>
      <c r="J1628" s="51">
        <v>6.3</v>
      </c>
    </row>
    <row r="1629" spans="1:10" ht="14.25" x14ac:dyDescent="0.2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</row>
    <row r="1630" spans="1:10" ht="15" x14ac:dyDescent="0.2">
      <c r="A1630" s="32" t="s">
        <v>445</v>
      </c>
      <c r="B1630" s="33" t="s">
        <v>1</v>
      </c>
      <c r="C1630" s="32" t="s">
        <v>2</v>
      </c>
      <c r="D1630" s="32" t="s">
        <v>3</v>
      </c>
      <c r="E1630" s="60" t="s">
        <v>551</v>
      </c>
      <c r="F1630" s="60"/>
      <c r="G1630" s="34" t="s">
        <v>4</v>
      </c>
      <c r="H1630" s="33" t="s">
        <v>5</v>
      </c>
      <c r="I1630" s="33" t="s">
        <v>6</v>
      </c>
      <c r="J1630" s="33" t="s">
        <v>7</v>
      </c>
    </row>
    <row r="1631" spans="1:10" ht="38.25" x14ac:dyDescent="0.2">
      <c r="A1631" s="35" t="s">
        <v>552</v>
      </c>
      <c r="B1631" s="36" t="s">
        <v>446</v>
      </c>
      <c r="C1631" s="35" t="s">
        <v>12</v>
      </c>
      <c r="D1631" s="35" t="s">
        <v>447</v>
      </c>
      <c r="E1631" s="64" t="s">
        <v>621</v>
      </c>
      <c r="F1631" s="64"/>
      <c r="G1631" s="37" t="s">
        <v>38</v>
      </c>
      <c r="H1631" s="38">
        <v>1</v>
      </c>
      <c r="I1631" s="39">
        <v>6.69</v>
      </c>
      <c r="J1631" s="39">
        <v>6.69</v>
      </c>
    </row>
    <row r="1632" spans="1:10" ht="14.25" x14ac:dyDescent="0.2">
      <c r="A1632" s="40" t="s">
        <v>554</v>
      </c>
      <c r="B1632" s="41" t="s">
        <v>1274</v>
      </c>
      <c r="C1632" s="40" t="s">
        <v>12</v>
      </c>
      <c r="D1632" s="40" t="s">
        <v>1275</v>
      </c>
      <c r="E1632" s="62" t="s">
        <v>553</v>
      </c>
      <c r="F1632" s="62"/>
      <c r="G1632" s="42" t="s">
        <v>624</v>
      </c>
      <c r="H1632" s="43">
        <v>0.159</v>
      </c>
      <c r="I1632" s="44">
        <v>16.32</v>
      </c>
      <c r="J1632" s="44">
        <v>2.59</v>
      </c>
    </row>
    <row r="1633" spans="1:10" ht="14.25" x14ac:dyDescent="0.2">
      <c r="A1633" s="40" t="s">
        <v>554</v>
      </c>
      <c r="B1633" s="41" t="s">
        <v>622</v>
      </c>
      <c r="C1633" s="40" t="s">
        <v>12</v>
      </c>
      <c r="D1633" s="40" t="s">
        <v>623</v>
      </c>
      <c r="E1633" s="62" t="s">
        <v>553</v>
      </c>
      <c r="F1633" s="62"/>
      <c r="G1633" s="42" t="s">
        <v>624</v>
      </c>
      <c r="H1633" s="43">
        <v>0.159</v>
      </c>
      <c r="I1633" s="44">
        <v>20.9</v>
      </c>
      <c r="J1633" s="44">
        <v>3.32</v>
      </c>
    </row>
    <row r="1634" spans="1:10" ht="14.25" x14ac:dyDescent="0.2">
      <c r="A1634" s="45" t="s">
        <v>557</v>
      </c>
      <c r="B1634" s="46" t="s">
        <v>1284</v>
      </c>
      <c r="C1634" s="45" t="s">
        <v>12</v>
      </c>
      <c r="D1634" s="45" t="s">
        <v>1285</v>
      </c>
      <c r="E1634" s="63" t="s">
        <v>560</v>
      </c>
      <c r="F1634" s="63"/>
      <c r="G1634" s="47" t="s">
        <v>38</v>
      </c>
      <c r="H1634" s="48">
        <v>1</v>
      </c>
      <c r="I1634" s="49">
        <v>0.78</v>
      </c>
      <c r="J1634" s="49">
        <v>0.78</v>
      </c>
    </row>
    <row r="1635" spans="1:10" ht="14.25" x14ac:dyDescent="0.2">
      <c r="A1635" s="50"/>
      <c r="B1635" s="50"/>
      <c r="C1635" s="50"/>
      <c r="D1635" s="50"/>
      <c r="E1635" s="50" t="s">
        <v>575</v>
      </c>
      <c r="F1635" s="51">
        <v>4.1500000000000004</v>
      </c>
      <c r="G1635" s="50" t="s">
        <v>576</v>
      </c>
      <c r="H1635" s="51">
        <v>0</v>
      </c>
      <c r="I1635" s="50" t="s">
        <v>577</v>
      </c>
      <c r="J1635" s="51">
        <v>4.1500000000000004</v>
      </c>
    </row>
    <row r="1636" spans="1:10" ht="25.5" x14ac:dyDescent="0.2">
      <c r="A1636" s="50"/>
      <c r="B1636" s="50"/>
      <c r="C1636" s="50"/>
      <c r="D1636" s="50"/>
      <c r="E1636" s="50" t="s">
        <v>578</v>
      </c>
      <c r="F1636" s="51">
        <v>0</v>
      </c>
      <c r="G1636" s="50"/>
      <c r="H1636" s="61" t="s">
        <v>579</v>
      </c>
      <c r="I1636" s="61"/>
      <c r="J1636" s="51">
        <v>6.69</v>
      </c>
    </row>
    <row r="1637" spans="1:10" ht="14.25" x14ac:dyDescent="0.2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</row>
    <row r="1638" spans="1:10" ht="15" x14ac:dyDescent="0.2">
      <c r="A1638" s="32" t="s">
        <v>448</v>
      </c>
      <c r="B1638" s="33" t="s">
        <v>1</v>
      </c>
      <c r="C1638" s="32" t="s">
        <v>2</v>
      </c>
      <c r="D1638" s="32" t="s">
        <v>3</v>
      </c>
      <c r="E1638" s="60" t="s">
        <v>551</v>
      </c>
      <c r="F1638" s="60"/>
      <c r="G1638" s="34" t="s">
        <v>4</v>
      </c>
      <c r="H1638" s="33" t="s">
        <v>5</v>
      </c>
      <c r="I1638" s="33" t="s">
        <v>6</v>
      </c>
      <c r="J1638" s="33" t="s">
        <v>7</v>
      </c>
    </row>
    <row r="1639" spans="1:10" ht="38.25" x14ac:dyDescent="0.2">
      <c r="A1639" s="35" t="s">
        <v>552</v>
      </c>
      <c r="B1639" s="36" t="s">
        <v>449</v>
      </c>
      <c r="C1639" s="35" t="s">
        <v>12</v>
      </c>
      <c r="D1639" s="35" t="s">
        <v>450</v>
      </c>
      <c r="E1639" s="64" t="s">
        <v>621</v>
      </c>
      <c r="F1639" s="64"/>
      <c r="G1639" s="37" t="s">
        <v>38</v>
      </c>
      <c r="H1639" s="38">
        <v>1</v>
      </c>
      <c r="I1639" s="39">
        <v>10.7</v>
      </c>
      <c r="J1639" s="39">
        <v>10.7</v>
      </c>
    </row>
    <row r="1640" spans="1:10" ht="14.25" x14ac:dyDescent="0.2">
      <c r="A1640" s="40" t="s">
        <v>554</v>
      </c>
      <c r="B1640" s="41" t="s">
        <v>1274</v>
      </c>
      <c r="C1640" s="40" t="s">
        <v>12</v>
      </c>
      <c r="D1640" s="40" t="s">
        <v>1275</v>
      </c>
      <c r="E1640" s="62" t="s">
        <v>553</v>
      </c>
      <c r="F1640" s="62"/>
      <c r="G1640" s="42" t="s">
        <v>624</v>
      </c>
      <c r="H1640" s="43">
        <v>0.23899999999999999</v>
      </c>
      <c r="I1640" s="44">
        <v>16.32</v>
      </c>
      <c r="J1640" s="44">
        <v>3.9</v>
      </c>
    </row>
    <row r="1641" spans="1:10" ht="14.25" x14ac:dyDescent="0.2">
      <c r="A1641" s="40" t="s">
        <v>554</v>
      </c>
      <c r="B1641" s="41" t="s">
        <v>622</v>
      </c>
      <c r="C1641" s="40" t="s">
        <v>12</v>
      </c>
      <c r="D1641" s="40" t="s">
        <v>623</v>
      </c>
      <c r="E1641" s="62" t="s">
        <v>553</v>
      </c>
      <c r="F1641" s="62"/>
      <c r="G1641" s="42" t="s">
        <v>624</v>
      </c>
      <c r="H1641" s="43">
        <v>0.23899999999999999</v>
      </c>
      <c r="I1641" s="44">
        <v>20.9</v>
      </c>
      <c r="J1641" s="44">
        <v>4.99</v>
      </c>
    </row>
    <row r="1642" spans="1:10" ht="25.5" x14ac:dyDescent="0.2">
      <c r="A1642" s="45" t="s">
        <v>557</v>
      </c>
      <c r="B1642" s="46" t="s">
        <v>1286</v>
      </c>
      <c r="C1642" s="45" t="s">
        <v>12</v>
      </c>
      <c r="D1642" s="45" t="s">
        <v>1287</v>
      </c>
      <c r="E1642" s="63" t="s">
        <v>560</v>
      </c>
      <c r="F1642" s="63"/>
      <c r="G1642" s="47" t="s">
        <v>38</v>
      </c>
      <c r="H1642" s="48">
        <v>1</v>
      </c>
      <c r="I1642" s="49">
        <v>1.81</v>
      </c>
      <c r="J1642" s="49">
        <v>1.81</v>
      </c>
    </row>
    <row r="1643" spans="1:10" ht="14.25" x14ac:dyDescent="0.2">
      <c r="A1643" s="50"/>
      <c r="B1643" s="50"/>
      <c r="C1643" s="50"/>
      <c r="D1643" s="50"/>
      <c r="E1643" s="50" t="s">
        <v>575</v>
      </c>
      <c r="F1643" s="51">
        <v>6.25</v>
      </c>
      <c r="G1643" s="50" t="s">
        <v>576</v>
      </c>
      <c r="H1643" s="51">
        <v>0</v>
      </c>
      <c r="I1643" s="50" t="s">
        <v>577</v>
      </c>
      <c r="J1643" s="51">
        <v>6.25</v>
      </c>
    </row>
    <row r="1644" spans="1:10" ht="25.5" x14ac:dyDescent="0.2">
      <c r="A1644" s="50"/>
      <c r="B1644" s="50"/>
      <c r="C1644" s="50"/>
      <c r="D1644" s="50"/>
      <c r="E1644" s="50" t="s">
        <v>578</v>
      </c>
      <c r="F1644" s="51">
        <v>0</v>
      </c>
      <c r="G1644" s="50"/>
      <c r="H1644" s="61" t="s">
        <v>579</v>
      </c>
      <c r="I1644" s="61"/>
      <c r="J1644" s="51">
        <v>10.7</v>
      </c>
    </row>
    <row r="1645" spans="1:10" ht="14.25" x14ac:dyDescent="0.2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</row>
    <row r="1646" spans="1:10" ht="15" x14ac:dyDescent="0.2">
      <c r="A1646" s="32" t="s">
        <v>451</v>
      </c>
      <c r="B1646" s="33" t="s">
        <v>1</v>
      </c>
      <c r="C1646" s="32" t="s">
        <v>2</v>
      </c>
      <c r="D1646" s="32" t="s">
        <v>3</v>
      </c>
      <c r="E1646" s="60" t="s">
        <v>551</v>
      </c>
      <c r="F1646" s="60"/>
      <c r="G1646" s="34" t="s">
        <v>4</v>
      </c>
      <c r="H1646" s="33" t="s">
        <v>5</v>
      </c>
      <c r="I1646" s="33" t="s">
        <v>6</v>
      </c>
      <c r="J1646" s="33" t="s">
        <v>7</v>
      </c>
    </row>
    <row r="1647" spans="1:10" ht="38.25" x14ac:dyDescent="0.2">
      <c r="A1647" s="35" t="s">
        <v>552</v>
      </c>
      <c r="B1647" s="36" t="s">
        <v>452</v>
      </c>
      <c r="C1647" s="35" t="s">
        <v>12</v>
      </c>
      <c r="D1647" s="35" t="s">
        <v>453</v>
      </c>
      <c r="E1647" s="64" t="s">
        <v>621</v>
      </c>
      <c r="F1647" s="64"/>
      <c r="G1647" s="37" t="s">
        <v>38</v>
      </c>
      <c r="H1647" s="38">
        <v>1</v>
      </c>
      <c r="I1647" s="39">
        <v>137.91999999999999</v>
      </c>
      <c r="J1647" s="39">
        <v>137.91999999999999</v>
      </c>
    </row>
    <row r="1648" spans="1:10" ht="38.25" x14ac:dyDescent="0.2">
      <c r="A1648" s="40" t="s">
        <v>554</v>
      </c>
      <c r="B1648" s="41" t="s">
        <v>1288</v>
      </c>
      <c r="C1648" s="40" t="s">
        <v>12</v>
      </c>
      <c r="D1648" s="40" t="s">
        <v>1289</v>
      </c>
      <c r="E1648" s="62" t="s">
        <v>621</v>
      </c>
      <c r="F1648" s="62"/>
      <c r="G1648" s="42" t="s">
        <v>43</v>
      </c>
      <c r="H1648" s="43">
        <v>2</v>
      </c>
      <c r="I1648" s="44">
        <v>3.98</v>
      </c>
      <c r="J1648" s="44">
        <v>7.96</v>
      </c>
    </row>
    <row r="1649" spans="1:10" ht="38.25" x14ac:dyDescent="0.2">
      <c r="A1649" s="40" t="s">
        <v>554</v>
      </c>
      <c r="B1649" s="41" t="s">
        <v>1290</v>
      </c>
      <c r="C1649" s="40" t="s">
        <v>12</v>
      </c>
      <c r="D1649" s="40" t="s">
        <v>1291</v>
      </c>
      <c r="E1649" s="62" t="s">
        <v>621</v>
      </c>
      <c r="F1649" s="62"/>
      <c r="G1649" s="42" t="s">
        <v>43</v>
      </c>
      <c r="H1649" s="43">
        <v>2.2000000000000002</v>
      </c>
      <c r="I1649" s="44">
        <v>6</v>
      </c>
      <c r="J1649" s="44">
        <v>13.2</v>
      </c>
    </row>
    <row r="1650" spans="1:10" ht="38.25" x14ac:dyDescent="0.2">
      <c r="A1650" s="40" t="s">
        <v>554</v>
      </c>
      <c r="B1650" s="41" t="s">
        <v>718</v>
      </c>
      <c r="C1650" s="40" t="s">
        <v>12</v>
      </c>
      <c r="D1650" s="40" t="s">
        <v>719</v>
      </c>
      <c r="E1650" s="62" t="s">
        <v>621</v>
      </c>
      <c r="F1650" s="62"/>
      <c r="G1650" s="42" t="s">
        <v>43</v>
      </c>
      <c r="H1650" s="43">
        <v>12.6</v>
      </c>
      <c r="I1650" s="44">
        <v>2.4300000000000002</v>
      </c>
      <c r="J1650" s="44">
        <v>30.61</v>
      </c>
    </row>
    <row r="1651" spans="1:10" ht="25.5" x14ac:dyDescent="0.2">
      <c r="A1651" s="40" t="s">
        <v>554</v>
      </c>
      <c r="B1651" s="41" t="s">
        <v>720</v>
      </c>
      <c r="C1651" s="40" t="s">
        <v>12</v>
      </c>
      <c r="D1651" s="40" t="s">
        <v>721</v>
      </c>
      <c r="E1651" s="62" t="s">
        <v>621</v>
      </c>
      <c r="F1651" s="62"/>
      <c r="G1651" s="42" t="s">
        <v>38</v>
      </c>
      <c r="H1651" s="43">
        <v>0.375</v>
      </c>
      <c r="I1651" s="44">
        <v>8.11</v>
      </c>
      <c r="J1651" s="44">
        <v>3.04</v>
      </c>
    </row>
    <row r="1652" spans="1:10" ht="25.5" x14ac:dyDescent="0.2">
      <c r="A1652" s="40" t="s">
        <v>554</v>
      </c>
      <c r="B1652" s="41" t="s">
        <v>1292</v>
      </c>
      <c r="C1652" s="40" t="s">
        <v>12</v>
      </c>
      <c r="D1652" s="40" t="s">
        <v>1293</v>
      </c>
      <c r="E1652" s="62" t="s">
        <v>621</v>
      </c>
      <c r="F1652" s="62"/>
      <c r="G1652" s="42" t="s">
        <v>38</v>
      </c>
      <c r="H1652" s="43">
        <v>1</v>
      </c>
      <c r="I1652" s="44">
        <v>11.16</v>
      </c>
      <c r="J1652" s="44">
        <v>11.16</v>
      </c>
    </row>
    <row r="1653" spans="1:10" ht="25.5" x14ac:dyDescent="0.2">
      <c r="A1653" s="40" t="s">
        <v>554</v>
      </c>
      <c r="B1653" s="41" t="s">
        <v>1294</v>
      </c>
      <c r="C1653" s="40" t="s">
        <v>12</v>
      </c>
      <c r="D1653" s="40" t="s">
        <v>1295</v>
      </c>
      <c r="E1653" s="62" t="s">
        <v>621</v>
      </c>
      <c r="F1653" s="62"/>
      <c r="G1653" s="42" t="s">
        <v>38</v>
      </c>
      <c r="H1653" s="43">
        <v>1</v>
      </c>
      <c r="I1653" s="44">
        <v>38.5</v>
      </c>
      <c r="J1653" s="44">
        <v>38.5</v>
      </c>
    </row>
    <row r="1654" spans="1:10" ht="25.5" x14ac:dyDescent="0.2">
      <c r="A1654" s="40" t="s">
        <v>554</v>
      </c>
      <c r="B1654" s="41" t="s">
        <v>1296</v>
      </c>
      <c r="C1654" s="40" t="s">
        <v>12</v>
      </c>
      <c r="D1654" s="40" t="s">
        <v>1297</v>
      </c>
      <c r="E1654" s="62" t="s">
        <v>738</v>
      </c>
      <c r="F1654" s="62"/>
      <c r="G1654" s="42" t="s">
        <v>43</v>
      </c>
      <c r="H1654" s="43">
        <v>2.2000000000000002</v>
      </c>
      <c r="I1654" s="44">
        <v>5.0599999999999996</v>
      </c>
      <c r="J1654" s="44">
        <v>11.13</v>
      </c>
    </row>
    <row r="1655" spans="1:10" ht="25.5" x14ac:dyDescent="0.2">
      <c r="A1655" s="40" t="s">
        <v>554</v>
      </c>
      <c r="B1655" s="41" t="s">
        <v>1298</v>
      </c>
      <c r="C1655" s="40" t="s">
        <v>12</v>
      </c>
      <c r="D1655" s="40" t="s">
        <v>1299</v>
      </c>
      <c r="E1655" s="62" t="s">
        <v>738</v>
      </c>
      <c r="F1655" s="62"/>
      <c r="G1655" s="42" t="s">
        <v>38</v>
      </c>
      <c r="H1655" s="43">
        <v>1</v>
      </c>
      <c r="I1655" s="44">
        <v>2.79</v>
      </c>
      <c r="J1655" s="44">
        <v>2.79</v>
      </c>
    </row>
    <row r="1656" spans="1:10" ht="25.5" x14ac:dyDescent="0.2">
      <c r="A1656" s="40" t="s">
        <v>554</v>
      </c>
      <c r="B1656" s="41" t="s">
        <v>826</v>
      </c>
      <c r="C1656" s="40" t="s">
        <v>12</v>
      </c>
      <c r="D1656" s="40" t="s">
        <v>827</v>
      </c>
      <c r="E1656" s="62" t="s">
        <v>738</v>
      </c>
      <c r="F1656" s="62"/>
      <c r="G1656" s="42" t="s">
        <v>43</v>
      </c>
      <c r="H1656" s="43">
        <v>2.2000000000000002</v>
      </c>
      <c r="I1656" s="44">
        <v>8.8800000000000008</v>
      </c>
      <c r="J1656" s="44">
        <v>19.53</v>
      </c>
    </row>
    <row r="1657" spans="1:10" ht="14.25" x14ac:dyDescent="0.2">
      <c r="A1657" s="50"/>
      <c r="B1657" s="50"/>
      <c r="C1657" s="50"/>
      <c r="D1657" s="50"/>
      <c r="E1657" s="50" t="s">
        <v>575</v>
      </c>
      <c r="F1657" s="51">
        <v>67.28</v>
      </c>
      <c r="G1657" s="50" t="s">
        <v>576</v>
      </c>
      <c r="H1657" s="51">
        <v>0</v>
      </c>
      <c r="I1657" s="50" t="s">
        <v>577</v>
      </c>
      <c r="J1657" s="51">
        <v>67.28</v>
      </c>
    </row>
    <row r="1658" spans="1:10" ht="25.5" x14ac:dyDescent="0.2">
      <c r="A1658" s="50"/>
      <c r="B1658" s="50"/>
      <c r="C1658" s="50"/>
      <c r="D1658" s="50"/>
      <c r="E1658" s="50" t="s">
        <v>578</v>
      </c>
      <c r="F1658" s="51">
        <v>0</v>
      </c>
      <c r="G1658" s="50"/>
      <c r="H1658" s="61" t="s">
        <v>579</v>
      </c>
      <c r="I1658" s="61"/>
      <c r="J1658" s="51">
        <v>137.91999999999999</v>
      </c>
    </row>
    <row r="1659" spans="1:10" ht="14.25" x14ac:dyDescent="0.2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</row>
    <row r="1660" spans="1:10" ht="15" x14ac:dyDescent="0.2">
      <c r="A1660" s="32" t="s">
        <v>454</v>
      </c>
      <c r="B1660" s="33" t="s">
        <v>1</v>
      </c>
      <c r="C1660" s="32" t="s">
        <v>2</v>
      </c>
      <c r="D1660" s="32" t="s">
        <v>3</v>
      </c>
      <c r="E1660" s="60" t="s">
        <v>551</v>
      </c>
      <c r="F1660" s="60"/>
      <c r="G1660" s="34" t="s">
        <v>4</v>
      </c>
      <c r="H1660" s="33" t="s">
        <v>5</v>
      </c>
      <c r="I1660" s="33" t="s">
        <v>6</v>
      </c>
      <c r="J1660" s="33" t="s">
        <v>7</v>
      </c>
    </row>
    <row r="1661" spans="1:10" ht="14.25" x14ac:dyDescent="0.2">
      <c r="A1661" s="35" t="s">
        <v>552</v>
      </c>
      <c r="B1661" s="36" t="s">
        <v>455</v>
      </c>
      <c r="C1661" s="35" t="s">
        <v>41</v>
      </c>
      <c r="D1661" s="35" t="s">
        <v>456</v>
      </c>
      <c r="E1661" s="64" t="s">
        <v>621</v>
      </c>
      <c r="F1661" s="64"/>
      <c r="G1661" s="37" t="s">
        <v>54</v>
      </c>
      <c r="H1661" s="38">
        <v>1</v>
      </c>
      <c r="I1661" s="39">
        <v>91.93</v>
      </c>
      <c r="J1661" s="39">
        <v>91.93</v>
      </c>
    </row>
    <row r="1662" spans="1:10" ht="14.25" x14ac:dyDescent="0.2">
      <c r="A1662" s="40" t="s">
        <v>554</v>
      </c>
      <c r="B1662" s="41" t="s">
        <v>1274</v>
      </c>
      <c r="C1662" s="40" t="s">
        <v>12</v>
      </c>
      <c r="D1662" s="40" t="s">
        <v>1275</v>
      </c>
      <c r="E1662" s="62" t="s">
        <v>553</v>
      </c>
      <c r="F1662" s="62"/>
      <c r="G1662" s="42" t="s">
        <v>624</v>
      </c>
      <c r="H1662" s="43">
        <v>0.75</v>
      </c>
      <c r="I1662" s="44">
        <v>16.32</v>
      </c>
      <c r="J1662" s="44">
        <v>12.24</v>
      </c>
    </row>
    <row r="1663" spans="1:10" ht="14.25" x14ac:dyDescent="0.2">
      <c r="A1663" s="40" t="s">
        <v>554</v>
      </c>
      <c r="B1663" s="41" t="s">
        <v>622</v>
      </c>
      <c r="C1663" s="40" t="s">
        <v>12</v>
      </c>
      <c r="D1663" s="40" t="s">
        <v>623</v>
      </c>
      <c r="E1663" s="62" t="s">
        <v>553</v>
      </c>
      <c r="F1663" s="62"/>
      <c r="G1663" s="42" t="s">
        <v>624</v>
      </c>
      <c r="H1663" s="43">
        <v>0.75</v>
      </c>
      <c r="I1663" s="44">
        <v>20.9</v>
      </c>
      <c r="J1663" s="44">
        <v>15.67</v>
      </c>
    </row>
    <row r="1664" spans="1:10" ht="38.25" x14ac:dyDescent="0.2">
      <c r="A1664" s="45" t="s">
        <v>557</v>
      </c>
      <c r="B1664" s="46" t="s">
        <v>1300</v>
      </c>
      <c r="C1664" s="45" t="s">
        <v>12</v>
      </c>
      <c r="D1664" s="45" t="s">
        <v>1301</v>
      </c>
      <c r="E1664" s="63" t="s">
        <v>560</v>
      </c>
      <c r="F1664" s="63"/>
      <c r="G1664" s="47" t="s">
        <v>38</v>
      </c>
      <c r="H1664" s="48">
        <v>1</v>
      </c>
      <c r="I1664" s="49">
        <v>35.450000000000003</v>
      </c>
      <c r="J1664" s="49">
        <v>35.450000000000003</v>
      </c>
    </row>
    <row r="1665" spans="1:10" ht="25.5" x14ac:dyDescent="0.2">
      <c r="A1665" s="45" t="s">
        <v>557</v>
      </c>
      <c r="B1665" s="46" t="s">
        <v>1302</v>
      </c>
      <c r="C1665" s="45" t="s">
        <v>12</v>
      </c>
      <c r="D1665" s="45" t="s">
        <v>1303</v>
      </c>
      <c r="E1665" s="63" t="s">
        <v>560</v>
      </c>
      <c r="F1665" s="63"/>
      <c r="G1665" s="47" t="s">
        <v>38</v>
      </c>
      <c r="H1665" s="48">
        <v>0.1</v>
      </c>
      <c r="I1665" s="49">
        <v>2.17</v>
      </c>
      <c r="J1665" s="49">
        <v>0.21</v>
      </c>
    </row>
    <row r="1666" spans="1:10" ht="14.25" x14ac:dyDescent="0.2">
      <c r="A1666" s="45" t="s">
        <v>557</v>
      </c>
      <c r="B1666" s="46" t="s">
        <v>1304</v>
      </c>
      <c r="C1666" s="45" t="s">
        <v>41</v>
      </c>
      <c r="D1666" s="45" t="s">
        <v>1305</v>
      </c>
      <c r="E1666" s="63" t="s">
        <v>566</v>
      </c>
      <c r="F1666" s="63"/>
      <c r="G1666" s="47" t="s">
        <v>54</v>
      </c>
      <c r="H1666" s="48">
        <v>1</v>
      </c>
      <c r="I1666" s="49">
        <v>28.36</v>
      </c>
      <c r="J1666" s="49">
        <v>28.36</v>
      </c>
    </row>
    <row r="1667" spans="1:10" ht="14.25" x14ac:dyDescent="0.2">
      <c r="A1667" s="50"/>
      <c r="B1667" s="50"/>
      <c r="C1667" s="50"/>
      <c r="D1667" s="50"/>
      <c r="E1667" s="50" t="s">
        <v>575</v>
      </c>
      <c r="F1667" s="51">
        <v>19.63</v>
      </c>
      <c r="G1667" s="50" t="s">
        <v>576</v>
      </c>
      <c r="H1667" s="51">
        <v>0</v>
      </c>
      <c r="I1667" s="50" t="s">
        <v>577</v>
      </c>
      <c r="J1667" s="51">
        <v>19.63</v>
      </c>
    </row>
    <row r="1668" spans="1:10" ht="25.5" x14ac:dyDescent="0.2">
      <c r="A1668" s="50"/>
      <c r="B1668" s="50"/>
      <c r="C1668" s="50"/>
      <c r="D1668" s="50"/>
      <c r="E1668" s="50" t="s">
        <v>578</v>
      </c>
      <c r="F1668" s="51">
        <v>0</v>
      </c>
      <c r="G1668" s="50"/>
      <c r="H1668" s="61" t="s">
        <v>579</v>
      </c>
      <c r="I1668" s="61"/>
      <c r="J1668" s="51">
        <v>91.93</v>
      </c>
    </row>
    <row r="1669" spans="1:10" ht="14.25" x14ac:dyDescent="0.2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</row>
    <row r="1670" spans="1:10" ht="15" x14ac:dyDescent="0.2">
      <c r="A1670" s="32" t="s">
        <v>457</v>
      </c>
      <c r="B1670" s="33" t="s">
        <v>1</v>
      </c>
      <c r="C1670" s="32" t="s">
        <v>2</v>
      </c>
      <c r="D1670" s="32" t="s">
        <v>3</v>
      </c>
      <c r="E1670" s="60" t="s">
        <v>551</v>
      </c>
      <c r="F1670" s="60"/>
      <c r="G1670" s="34" t="s">
        <v>4</v>
      </c>
      <c r="H1670" s="33" t="s">
        <v>5</v>
      </c>
      <c r="I1670" s="33" t="s">
        <v>6</v>
      </c>
      <c r="J1670" s="33" t="s">
        <v>7</v>
      </c>
    </row>
    <row r="1671" spans="1:10" ht="25.5" x14ac:dyDescent="0.2">
      <c r="A1671" s="35" t="s">
        <v>552</v>
      </c>
      <c r="B1671" s="36" t="s">
        <v>458</v>
      </c>
      <c r="C1671" s="35" t="s">
        <v>41</v>
      </c>
      <c r="D1671" s="35" t="s">
        <v>459</v>
      </c>
      <c r="E1671" s="64" t="s">
        <v>621</v>
      </c>
      <c r="F1671" s="64"/>
      <c r="G1671" s="37" t="s">
        <v>54</v>
      </c>
      <c r="H1671" s="38">
        <v>1</v>
      </c>
      <c r="I1671" s="39">
        <v>68.12</v>
      </c>
      <c r="J1671" s="39">
        <v>68.12</v>
      </c>
    </row>
    <row r="1672" spans="1:10" ht="14.25" x14ac:dyDescent="0.2">
      <c r="A1672" s="40" t="s">
        <v>554</v>
      </c>
      <c r="B1672" s="41" t="s">
        <v>1274</v>
      </c>
      <c r="C1672" s="40" t="s">
        <v>12</v>
      </c>
      <c r="D1672" s="40" t="s">
        <v>1275</v>
      </c>
      <c r="E1672" s="62" t="s">
        <v>553</v>
      </c>
      <c r="F1672" s="62"/>
      <c r="G1672" s="42" t="s">
        <v>624</v>
      </c>
      <c r="H1672" s="43">
        <v>0.75</v>
      </c>
      <c r="I1672" s="44">
        <v>16.32</v>
      </c>
      <c r="J1672" s="44">
        <v>12.24</v>
      </c>
    </row>
    <row r="1673" spans="1:10" ht="14.25" x14ac:dyDescent="0.2">
      <c r="A1673" s="40" t="s">
        <v>554</v>
      </c>
      <c r="B1673" s="41" t="s">
        <v>622</v>
      </c>
      <c r="C1673" s="40" t="s">
        <v>12</v>
      </c>
      <c r="D1673" s="40" t="s">
        <v>623</v>
      </c>
      <c r="E1673" s="62" t="s">
        <v>553</v>
      </c>
      <c r="F1673" s="62"/>
      <c r="G1673" s="42" t="s">
        <v>624</v>
      </c>
      <c r="H1673" s="43">
        <v>0.75</v>
      </c>
      <c r="I1673" s="44">
        <v>20.9</v>
      </c>
      <c r="J1673" s="44">
        <v>15.67</v>
      </c>
    </row>
    <row r="1674" spans="1:10" ht="14.25" x14ac:dyDescent="0.2">
      <c r="A1674" s="45" t="s">
        <v>557</v>
      </c>
      <c r="B1674" s="46" t="s">
        <v>1306</v>
      </c>
      <c r="C1674" s="45" t="s">
        <v>41</v>
      </c>
      <c r="D1674" s="45" t="s">
        <v>1307</v>
      </c>
      <c r="E1674" s="63" t="s">
        <v>560</v>
      </c>
      <c r="F1674" s="63"/>
      <c r="G1674" s="47" t="s">
        <v>54</v>
      </c>
      <c r="H1674" s="48">
        <v>1</v>
      </c>
      <c r="I1674" s="49">
        <v>40</v>
      </c>
      <c r="J1674" s="49">
        <v>40</v>
      </c>
    </row>
    <row r="1675" spans="1:10" ht="25.5" x14ac:dyDescent="0.2">
      <c r="A1675" s="45" t="s">
        <v>557</v>
      </c>
      <c r="B1675" s="46" t="s">
        <v>1302</v>
      </c>
      <c r="C1675" s="45" t="s">
        <v>12</v>
      </c>
      <c r="D1675" s="45" t="s">
        <v>1303</v>
      </c>
      <c r="E1675" s="63" t="s">
        <v>560</v>
      </c>
      <c r="F1675" s="63"/>
      <c r="G1675" s="47" t="s">
        <v>38</v>
      </c>
      <c r="H1675" s="48">
        <v>0.1</v>
      </c>
      <c r="I1675" s="49">
        <v>2.17</v>
      </c>
      <c r="J1675" s="49">
        <v>0.21</v>
      </c>
    </row>
    <row r="1676" spans="1:10" ht="14.25" x14ac:dyDescent="0.2">
      <c r="A1676" s="50"/>
      <c r="B1676" s="50"/>
      <c r="C1676" s="50"/>
      <c r="D1676" s="50"/>
      <c r="E1676" s="50" t="s">
        <v>575</v>
      </c>
      <c r="F1676" s="51">
        <v>19.63</v>
      </c>
      <c r="G1676" s="50" t="s">
        <v>576</v>
      </c>
      <c r="H1676" s="51">
        <v>0</v>
      </c>
      <c r="I1676" s="50" t="s">
        <v>577</v>
      </c>
      <c r="J1676" s="51">
        <v>19.63</v>
      </c>
    </row>
    <row r="1677" spans="1:10" ht="25.5" x14ac:dyDescent="0.2">
      <c r="A1677" s="50"/>
      <c r="B1677" s="50"/>
      <c r="C1677" s="50"/>
      <c r="D1677" s="50"/>
      <c r="E1677" s="50" t="s">
        <v>578</v>
      </c>
      <c r="F1677" s="51">
        <v>0</v>
      </c>
      <c r="G1677" s="50"/>
      <c r="H1677" s="61" t="s">
        <v>579</v>
      </c>
      <c r="I1677" s="61"/>
      <c r="J1677" s="51">
        <v>68.12</v>
      </c>
    </row>
    <row r="1678" spans="1:10" ht="14.25" x14ac:dyDescent="0.2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</row>
    <row r="1679" spans="1:10" ht="15" x14ac:dyDescent="0.2">
      <c r="A1679" s="32" t="s">
        <v>462</v>
      </c>
      <c r="B1679" s="33" t="s">
        <v>1</v>
      </c>
      <c r="C1679" s="32" t="s">
        <v>2</v>
      </c>
      <c r="D1679" s="32" t="s">
        <v>3</v>
      </c>
      <c r="E1679" s="60" t="s">
        <v>551</v>
      </c>
      <c r="F1679" s="60"/>
      <c r="G1679" s="34" t="s">
        <v>4</v>
      </c>
      <c r="H1679" s="33" t="s">
        <v>5</v>
      </c>
      <c r="I1679" s="33" t="s">
        <v>6</v>
      </c>
      <c r="J1679" s="33" t="s">
        <v>7</v>
      </c>
    </row>
    <row r="1680" spans="1:10" ht="25.5" x14ac:dyDescent="0.2">
      <c r="A1680" s="35" t="s">
        <v>552</v>
      </c>
      <c r="B1680" s="36" t="s">
        <v>463</v>
      </c>
      <c r="C1680" s="35" t="s">
        <v>12</v>
      </c>
      <c r="D1680" s="35" t="s">
        <v>464</v>
      </c>
      <c r="E1680" s="64" t="s">
        <v>738</v>
      </c>
      <c r="F1680" s="64"/>
      <c r="G1680" s="37" t="s">
        <v>38</v>
      </c>
      <c r="H1680" s="38">
        <v>1</v>
      </c>
      <c r="I1680" s="39">
        <v>22.4</v>
      </c>
      <c r="J1680" s="39">
        <v>22.4</v>
      </c>
    </row>
    <row r="1681" spans="1:10" ht="38.25" x14ac:dyDescent="0.2">
      <c r="A1681" s="40" t="s">
        <v>554</v>
      </c>
      <c r="B1681" s="41" t="s">
        <v>961</v>
      </c>
      <c r="C1681" s="40" t="s">
        <v>12</v>
      </c>
      <c r="D1681" s="40" t="s">
        <v>962</v>
      </c>
      <c r="E1681" s="62" t="s">
        <v>879</v>
      </c>
      <c r="F1681" s="62"/>
      <c r="G1681" s="42" t="s">
        <v>880</v>
      </c>
      <c r="H1681" s="43">
        <v>1.4E-2</v>
      </c>
      <c r="I1681" s="44">
        <v>1.64</v>
      </c>
      <c r="J1681" s="44">
        <v>0.02</v>
      </c>
    </row>
    <row r="1682" spans="1:10" ht="14.25" x14ac:dyDescent="0.2">
      <c r="A1682" s="40" t="s">
        <v>554</v>
      </c>
      <c r="B1682" s="41" t="s">
        <v>951</v>
      </c>
      <c r="C1682" s="40" t="s">
        <v>12</v>
      </c>
      <c r="D1682" s="40" t="s">
        <v>952</v>
      </c>
      <c r="E1682" s="62" t="s">
        <v>553</v>
      </c>
      <c r="F1682" s="62"/>
      <c r="G1682" s="42" t="s">
        <v>624</v>
      </c>
      <c r="H1682" s="43">
        <v>0.1</v>
      </c>
      <c r="I1682" s="44">
        <v>18.98</v>
      </c>
      <c r="J1682" s="44">
        <v>1.89</v>
      </c>
    </row>
    <row r="1683" spans="1:10" ht="14.25" x14ac:dyDescent="0.2">
      <c r="A1683" s="40" t="s">
        <v>554</v>
      </c>
      <c r="B1683" s="41" t="s">
        <v>665</v>
      </c>
      <c r="C1683" s="40" t="s">
        <v>12</v>
      </c>
      <c r="D1683" s="40" t="s">
        <v>666</v>
      </c>
      <c r="E1683" s="62" t="s">
        <v>553</v>
      </c>
      <c r="F1683" s="62"/>
      <c r="G1683" s="42" t="s">
        <v>624</v>
      </c>
      <c r="H1683" s="43">
        <v>0.1</v>
      </c>
      <c r="I1683" s="44">
        <v>17.53</v>
      </c>
      <c r="J1683" s="44">
        <v>1.75</v>
      </c>
    </row>
    <row r="1684" spans="1:10" ht="14.25" x14ac:dyDescent="0.2">
      <c r="A1684" s="40" t="s">
        <v>554</v>
      </c>
      <c r="B1684" s="41" t="s">
        <v>625</v>
      </c>
      <c r="C1684" s="40" t="s">
        <v>12</v>
      </c>
      <c r="D1684" s="40" t="s">
        <v>626</v>
      </c>
      <c r="E1684" s="62" t="s">
        <v>553</v>
      </c>
      <c r="F1684" s="62"/>
      <c r="G1684" s="42" t="s">
        <v>624</v>
      </c>
      <c r="H1684" s="43">
        <v>0.2</v>
      </c>
      <c r="I1684" s="44">
        <v>14.4</v>
      </c>
      <c r="J1684" s="44">
        <v>2.88</v>
      </c>
    </row>
    <row r="1685" spans="1:10" ht="14.25" x14ac:dyDescent="0.2">
      <c r="A1685" s="45" t="s">
        <v>557</v>
      </c>
      <c r="B1685" s="46" t="s">
        <v>1308</v>
      </c>
      <c r="C1685" s="45" t="s">
        <v>12</v>
      </c>
      <c r="D1685" s="45" t="s">
        <v>1309</v>
      </c>
      <c r="E1685" s="63" t="s">
        <v>560</v>
      </c>
      <c r="F1685" s="63"/>
      <c r="G1685" s="47" t="s">
        <v>148</v>
      </c>
      <c r="H1685" s="48">
        <v>1.44</v>
      </c>
      <c r="I1685" s="49">
        <v>5.22</v>
      </c>
      <c r="J1685" s="49">
        <v>7.51</v>
      </c>
    </row>
    <row r="1686" spans="1:10" ht="14.25" x14ac:dyDescent="0.2">
      <c r="A1686" s="45" t="s">
        <v>557</v>
      </c>
      <c r="B1686" s="46" t="s">
        <v>953</v>
      </c>
      <c r="C1686" s="45" t="s">
        <v>12</v>
      </c>
      <c r="D1686" s="45" t="s">
        <v>954</v>
      </c>
      <c r="E1686" s="63" t="s">
        <v>560</v>
      </c>
      <c r="F1686" s="63"/>
      <c r="G1686" s="47" t="s">
        <v>148</v>
      </c>
      <c r="H1686" s="48">
        <v>2.9000000000000001E-2</v>
      </c>
      <c r="I1686" s="49">
        <v>10</v>
      </c>
      <c r="J1686" s="49">
        <v>0.28999999999999998</v>
      </c>
    </row>
    <row r="1687" spans="1:10" ht="25.5" x14ac:dyDescent="0.2">
      <c r="A1687" s="45" t="s">
        <v>557</v>
      </c>
      <c r="B1687" s="46" t="s">
        <v>967</v>
      </c>
      <c r="C1687" s="45" t="s">
        <v>12</v>
      </c>
      <c r="D1687" s="45" t="s">
        <v>968</v>
      </c>
      <c r="E1687" s="63" t="s">
        <v>560</v>
      </c>
      <c r="F1687" s="63"/>
      <c r="G1687" s="47" t="s">
        <v>107</v>
      </c>
      <c r="H1687" s="48">
        <v>1.6E-2</v>
      </c>
      <c r="I1687" s="49">
        <v>45</v>
      </c>
      <c r="J1687" s="49">
        <v>0.72</v>
      </c>
    </row>
    <row r="1688" spans="1:10" ht="14.25" x14ac:dyDescent="0.2">
      <c r="A1688" s="45" t="s">
        <v>557</v>
      </c>
      <c r="B1688" s="46" t="s">
        <v>969</v>
      </c>
      <c r="C1688" s="45" t="s">
        <v>12</v>
      </c>
      <c r="D1688" s="45" t="s">
        <v>970</v>
      </c>
      <c r="E1688" s="63" t="s">
        <v>560</v>
      </c>
      <c r="F1688" s="63"/>
      <c r="G1688" s="47" t="s">
        <v>148</v>
      </c>
      <c r="H1688" s="48">
        <v>5.54</v>
      </c>
      <c r="I1688" s="49">
        <v>0.65</v>
      </c>
      <c r="J1688" s="49">
        <v>3.6</v>
      </c>
    </row>
    <row r="1689" spans="1:10" ht="25.5" x14ac:dyDescent="0.2">
      <c r="A1689" s="45" t="s">
        <v>557</v>
      </c>
      <c r="B1689" s="46" t="s">
        <v>1310</v>
      </c>
      <c r="C1689" s="45" t="s">
        <v>12</v>
      </c>
      <c r="D1689" s="45" t="s">
        <v>1311</v>
      </c>
      <c r="E1689" s="63" t="s">
        <v>560</v>
      </c>
      <c r="F1689" s="63"/>
      <c r="G1689" s="47" t="s">
        <v>107</v>
      </c>
      <c r="H1689" s="48">
        <v>1.4999999999999999E-2</v>
      </c>
      <c r="I1689" s="49">
        <v>111.49</v>
      </c>
      <c r="J1689" s="49">
        <v>1.67</v>
      </c>
    </row>
    <row r="1690" spans="1:10" ht="14.25" x14ac:dyDescent="0.2">
      <c r="A1690" s="45" t="s">
        <v>557</v>
      </c>
      <c r="B1690" s="46" t="s">
        <v>1312</v>
      </c>
      <c r="C1690" s="45" t="s">
        <v>12</v>
      </c>
      <c r="D1690" s="45" t="s">
        <v>1313</v>
      </c>
      <c r="E1690" s="63" t="s">
        <v>560</v>
      </c>
      <c r="F1690" s="63"/>
      <c r="G1690" s="47" t="s">
        <v>148</v>
      </c>
      <c r="H1690" s="48">
        <v>0.08</v>
      </c>
      <c r="I1690" s="49">
        <v>10.37</v>
      </c>
      <c r="J1690" s="49">
        <v>0.82</v>
      </c>
    </row>
    <row r="1691" spans="1:10" ht="25.5" x14ac:dyDescent="0.2">
      <c r="A1691" s="45" t="s">
        <v>557</v>
      </c>
      <c r="B1691" s="46" t="s">
        <v>1314</v>
      </c>
      <c r="C1691" s="45" t="s">
        <v>12</v>
      </c>
      <c r="D1691" s="45" t="s">
        <v>1315</v>
      </c>
      <c r="E1691" s="63" t="s">
        <v>560</v>
      </c>
      <c r="F1691" s="63"/>
      <c r="G1691" s="47" t="s">
        <v>43</v>
      </c>
      <c r="H1691" s="48">
        <v>2.5</v>
      </c>
      <c r="I1691" s="49">
        <v>0.5</v>
      </c>
      <c r="J1691" s="49">
        <v>1.25</v>
      </c>
    </row>
    <row r="1692" spans="1:10" ht="14.25" x14ac:dyDescent="0.2">
      <c r="A1692" s="50"/>
      <c r="B1692" s="50"/>
      <c r="C1692" s="50"/>
      <c r="D1692" s="50"/>
      <c r="E1692" s="50" t="s">
        <v>575</v>
      </c>
      <c r="F1692" s="51">
        <v>4.3499999999999996</v>
      </c>
      <c r="G1692" s="50" t="s">
        <v>576</v>
      </c>
      <c r="H1692" s="51">
        <v>0</v>
      </c>
      <c r="I1692" s="50" t="s">
        <v>577</v>
      </c>
      <c r="J1692" s="51">
        <v>4.3499999999999996</v>
      </c>
    </row>
    <row r="1693" spans="1:10" ht="25.5" x14ac:dyDescent="0.2">
      <c r="A1693" s="50"/>
      <c r="B1693" s="50"/>
      <c r="C1693" s="50"/>
      <c r="D1693" s="50"/>
      <c r="E1693" s="50" t="s">
        <v>578</v>
      </c>
      <c r="F1693" s="51">
        <v>0</v>
      </c>
      <c r="G1693" s="50"/>
      <c r="H1693" s="61" t="s">
        <v>579</v>
      </c>
      <c r="I1693" s="61"/>
      <c r="J1693" s="51">
        <v>22.4</v>
      </c>
    </row>
    <row r="1694" spans="1:10" ht="14.25" x14ac:dyDescent="0.2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</row>
    <row r="1695" spans="1:10" ht="15" x14ac:dyDescent="0.2">
      <c r="A1695" s="32" t="s">
        <v>465</v>
      </c>
      <c r="B1695" s="33" t="s">
        <v>1</v>
      </c>
      <c r="C1695" s="32" t="s">
        <v>2</v>
      </c>
      <c r="D1695" s="32" t="s">
        <v>3</v>
      </c>
      <c r="E1695" s="60" t="s">
        <v>551</v>
      </c>
      <c r="F1695" s="60"/>
      <c r="G1695" s="34" t="s">
        <v>4</v>
      </c>
      <c r="H1695" s="33" t="s">
        <v>5</v>
      </c>
      <c r="I1695" s="33" t="s">
        <v>6</v>
      </c>
      <c r="J1695" s="33" t="s">
        <v>7</v>
      </c>
    </row>
    <row r="1696" spans="1:10" ht="38.25" x14ac:dyDescent="0.2">
      <c r="A1696" s="35" t="s">
        <v>552</v>
      </c>
      <c r="B1696" s="36" t="s">
        <v>466</v>
      </c>
      <c r="C1696" s="35" t="s">
        <v>12</v>
      </c>
      <c r="D1696" s="35" t="s">
        <v>467</v>
      </c>
      <c r="E1696" s="64" t="s">
        <v>738</v>
      </c>
      <c r="F1696" s="64"/>
      <c r="G1696" s="37" t="s">
        <v>38</v>
      </c>
      <c r="H1696" s="38">
        <v>1</v>
      </c>
      <c r="I1696" s="39">
        <v>4878.12</v>
      </c>
      <c r="J1696" s="39">
        <v>4878.12</v>
      </c>
    </row>
    <row r="1697" spans="1:10" ht="51" x14ac:dyDescent="0.2">
      <c r="A1697" s="40" t="s">
        <v>554</v>
      </c>
      <c r="B1697" s="41" t="s">
        <v>1316</v>
      </c>
      <c r="C1697" s="40" t="s">
        <v>12</v>
      </c>
      <c r="D1697" s="40" t="s">
        <v>1317</v>
      </c>
      <c r="E1697" s="62" t="s">
        <v>879</v>
      </c>
      <c r="F1697" s="62"/>
      <c r="G1697" s="42" t="s">
        <v>880</v>
      </c>
      <c r="H1697" s="43">
        <v>9.2299999999999993E-2</v>
      </c>
      <c r="I1697" s="44">
        <v>105.32</v>
      </c>
      <c r="J1697" s="44">
        <v>9.7200000000000006</v>
      </c>
    </row>
    <row r="1698" spans="1:10" ht="51" x14ac:dyDescent="0.2">
      <c r="A1698" s="40" t="s">
        <v>554</v>
      </c>
      <c r="B1698" s="41" t="s">
        <v>1318</v>
      </c>
      <c r="C1698" s="40" t="s">
        <v>12</v>
      </c>
      <c r="D1698" s="40" t="s">
        <v>1319</v>
      </c>
      <c r="E1698" s="62" t="s">
        <v>879</v>
      </c>
      <c r="F1698" s="62"/>
      <c r="G1698" s="42" t="s">
        <v>893</v>
      </c>
      <c r="H1698" s="43">
        <v>0.31059999999999999</v>
      </c>
      <c r="I1698" s="44">
        <v>42.33</v>
      </c>
      <c r="J1698" s="44">
        <v>13.14</v>
      </c>
    </row>
    <row r="1699" spans="1:10" ht="38.25" x14ac:dyDescent="0.2">
      <c r="A1699" s="40" t="s">
        <v>554</v>
      </c>
      <c r="B1699" s="41" t="s">
        <v>1320</v>
      </c>
      <c r="C1699" s="40" t="s">
        <v>12</v>
      </c>
      <c r="D1699" s="40" t="s">
        <v>1321</v>
      </c>
      <c r="E1699" s="62" t="s">
        <v>664</v>
      </c>
      <c r="F1699" s="62"/>
      <c r="G1699" s="42" t="s">
        <v>47</v>
      </c>
      <c r="H1699" s="43">
        <v>1.6</v>
      </c>
      <c r="I1699" s="44">
        <v>39.57</v>
      </c>
      <c r="J1699" s="44">
        <v>63.31</v>
      </c>
    </row>
    <row r="1700" spans="1:10" ht="25.5" x14ac:dyDescent="0.2">
      <c r="A1700" s="40" t="s">
        <v>554</v>
      </c>
      <c r="B1700" s="41" t="s">
        <v>1322</v>
      </c>
      <c r="C1700" s="40" t="s">
        <v>12</v>
      </c>
      <c r="D1700" s="40" t="s">
        <v>1323</v>
      </c>
      <c r="E1700" s="62" t="s">
        <v>664</v>
      </c>
      <c r="F1700" s="62"/>
      <c r="G1700" s="42" t="s">
        <v>148</v>
      </c>
      <c r="H1700" s="43">
        <v>4.9359999999999999</v>
      </c>
      <c r="I1700" s="44">
        <v>6.63</v>
      </c>
      <c r="J1700" s="44">
        <v>32.72</v>
      </c>
    </row>
    <row r="1701" spans="1:10" ht="38.25" x14ac:dyDescent="0.2">
      <c r="A1701" s="40" t="s">
        <v>554</v>
      </c>
      <c r="B1701" s="41" t="s">
        <v>1324</v>
      </c>
      <c r="C1701" s="40" t="s">
        <v>12</v>
      </c>
      <c r="D1701" s="40" t="s">
        <v>1325</v>
      </c>
      <c r="E1701" s="62" t="s">
        <v>664</v>
      </c>
      <c r="F1701" s="62"/>
      <c r="G1701" s="42" t="s">
        <v>148</v>
      </c>
      <c r="H1701" s="43">
        <v>25.680399999999999</v>
      </c>
      <c r="I1701" s="44">
        <v>12.22</v>
      </c>
      <c r="J1701" s="44">
        <v>313.81</v>
      </c>
    </row>
    <row r="1702" spans="1:10" ht="25.5" x14ac:dyDescent="0.2">
      <c r="A1702" s="40" t="s">
        <v>554</v>
      </c>
      <c r="B1702" s="41" t="s">
        <v>1326</v>
      </c>
      <c r="C1702" s="40" t="s">
        <v>12</v>
      </c>
      <c r="D1702" s="40" t="s">
        <v>1327</v>
      </c>
      <c r="E1702" s="62" t="s">
        <v>664</v>
      </c>
      <c r="F1702" s="62"/>
      <c r="G1702" s="42" t="s">
        <v>107</v>
      </c>
      <c r="H1702" s="43">
        <v>0.16</v>
      </c>
      <c r="I1702" s="44">
        <v>717.87</v>
      </c>
      <c r="J1702" s="44">
        <v>114.85</v>
      </c>
    </row>
    <row r="1703" spans="1:10" ht="25.5" x14ac:dyDescent="0.2">
      <c r="A1703" s="40" t="s">
        <v>554</v>
      </c>
      <c r="B1703" s="41" t="s">
        <v>271</v>
      </c>
      <c r="C1703" s="40" t="s">
        <v>12</v>
      </c>
      <c r="D1703" s="40" t="s">
        <v>272</v>
      </c>
      <c r="E1703" s="62" t="s">
        <v>664</v>
      </c>
      <c r="F1703" s="62"/>
      <c r="G1703" s="42" t="s">
        <v>107</v>
      </c>
      <c r="H1703" s="43">
        <v>0.96740000000000004</v>
      </c>
      <c r="I1703" s="44">
        <v>369.08</v>
      </c>
      <c r="J1703" s="44">
        <v>357.04</v>
      </c>
    </row>
    <row r="1704" spans="1:10" ht="25.5" x14ac:dyDescent="0.2">
      <c r="A1704" s="40" t="s">
        <v>554</v>
      </c>
      <c r="B1704" s="41" t="s">
        <v>1328</v>
      </c>
      <c r="C1704" s="40" t="s">
        <v>12</v>
      </c>
      <c r="D1704" s="40" t="s">
        <v>1329</v>
      </c>
      <c r="E1704" s="62" t="s">
        <v>664</v>
      </c>
      <c r="F1704" s="62"/>
      <c r="G1704" s="42" t="s">
        <v>107</v>
      </c>
      <c r="H1704" s="43">
        <v>0.31359999999999999</v>
      </c>
      <c r="I1704" s="44">
        <v>1761.31</v>
      </c>
      <c r="J1704" s="44">
        <v>552.34</v>
      </c>
    </row>
    <row r="1705" spans="1:10" ht="38.25" x14ac:dyDescent="0.2">
      <c r="A1705" s="40" t="s">
        <v>554</v>
      </c>
      <c r="B1705" s="41" t="s">
        <v>1330</v>
      </c>
      <c r="C1705" s="40" t="s">
        <v>12</v>
      </c>
      <c r="D1705" s="40" t="s">
        <v>1331</v>
      </c>
      <c r="E1705" s="62" t="s">
        <v>759</v>
      </c>
      <c r="F1705" s="62"/>
      <c r="G1705" s="42" t="s">
        <v>107</v>
      </c>
      <c r="H1705" s="43">
        <v>0.40500000000000003</v>
      </c>
      <c r="I1705" s="44">
        <v>206.97</v>
      </c>
      <c r="J1705" s="44">
        <v>83.82</v>
      </c>
    </row>
    <row r="1706" spans="1:10" ht="38.25" x14ac:dyDescent="0.2">
      <c r="A1706" s="40" t="s">
        <v>554</v>
      </c>
      <c r="B1706" s="41" t="s">
        <v>1332</v>
      </c>
      <c r="C1706" s="40" t="s">
        <v>12</v>
      </c>
      <c r="D1706" s="40" t="s">
        <v>1333</v>
      </c>
      <c r="E1706" s="62" t="s">
        <v>553</v>
      </c>
      <c r="F1706" s="62"/>
      <c r="G1706" s="42" t="s">
        <v>107</v>
      </c>
      <c r="H1706" s="43">
        <v>1.0999999999999999E-2</v>
      </c>
      <c r="I1706" s="44">
        <v>383.98</v>
      </c>
      <c r="J1706" s="44">
        <v>4.22</v>
      </c>
    </row>
    <row r="1707" spans="1:10" ht="25.5" x14ac:dyDescent="0.2">
      <c r="A1707" s="40" t="s">
        <v>554</v>
      </c>
      <c r="B1707" s="41" t="s">
        <v>1334</v>
      </c>
      <c r="C1707" s="40" t="s">
        <v>12</v>
      </c>
      <c r="D1707" s="40" t="s">
        <v>1335</v>
      </c>
      <c r="E1707" s="62" t="s">
        <v>553</v>
      </c>
      <c r="F1707" s="62"/>
      <c r="G1707" s="42" t="s">
        <v>107</v>
      </c>
      <c r="H1707" s="43">
        <v>1.9167000000000001</v>
      </c>
      <c r="I1707" s="44">
        <v>502.91</v>
      </c>
      <c r="J1707" s="44">
        <v>963.92</v>
      </c>
    </row>
    <row r="1708" spans="1:10" ht="14.25" x14ac:dyDescent="0.2">
      <c r="A1708" s="40" t="s">
        <v>554</v>
      </c>
      <c r="B1708" s="41" t="s">
        <v>900</v>
      </c>
      <c r="C1708" s="40" t="s">
        <v>12</v>
      </c>
      <c r="D1708" s="40" t="s">
        <v>901</v>
      </c>
      <c r="E1708" s="62" t="s">
        <v>553</v>
      </c>
      <c r="F1708" s="62"/>
      <c r="G1708" s="42" t="s">
        <v>624</v>
      </c>
      <c r="H1708" s="43">
        <v>49.502699999999997</v>
      </c>
      <c r="I1708" s="44">
        <v>17.68</v>
      </c>
      <c r="J1708" s="44">
        <v>875.2</v>
      </c>
    </row>
    <row r="1709" spans="1:10" ht="14.25" x14ac:dyDescent="0.2">
      <c r="A1709" s="40" t="s">
        <v>554</v>
      </c>
      <c r="B1709" s="41" t="s">
        <v>625</v>
      </c>
      <c r="C1709" s="40" t="s">
        <v>12</v>
      </c>
      <c r="D1709" s="40" t="s">
        <v>626</v>
      </c>
      <c r="E1709" s="62" t="s">
        <v>553</v>
      </c>
      <c r="F1709" s="62"/>
      <c r="G1709" s="42" t="s">
        <v>624</v>
      </c>
      <c r="H1709" s="43">
        <v>49.502699999999997</v>
      </c>
      <c r="I1709" s="44">
        <v>14.4</v>
      </c>
      <c r="J1709" s="44">
        <v>712.83</v>
      </c>
    </row>
    <row r="1710" spans="1:10" ht="14.25" x14ac:dyDescent="0.2">
      <c r="A1710" s="45" t="s">
        <v>557</v>
      </c>
      <c r="B1710" s="46" t="s">
        <v>1336</v>
      </c>
      <c r="C1710" s="45" t="s">
        <v>12</v>
      </c>
      <c r="D1710" s="45" t="s">
        <v>1337</v>
      </c>
      <c r="E1710" s="63" t="s">
        <v>560</v>
      </c>
      <c r="F1710" s="63"/>
      <c r="G1710" s="47" t="s">
        <v>38</v>
      </c>
      <c r="H1710" s="48">
        <v>2520</v>
      </c>
      <c r="I1710" s="49">
        <v>0.31</v>
      </c>
      <c r="J1710" s="49">
        <v>781.2</v>
      </c>
    </row>
    <row r="1711" spans="1:10" ht="14.25" x14ac:dyDescent="0.2">
      <c r="A1711" s="50"/>
      <c r="B1711" s="50"/>
      <c r="C1711" s="50"/>
      <c r="D1711" s="50"/>
      <c r="E1711" s="50" t="s">
        <v>575</v>
      </c>
      <c r="F1711" s="51">
        <v>1601.72</v>
      </c>
      <c r="G1711" s="50" t="s">
        <v>576</v>
      </c>
      <c r="H1711" s="51">
        <v>0</v>
      </c>
      <c r="I1711" s="50" t="s">
        <v>577</v>
      </c>
      <c r="J1711" s="51">
        <v>1601.72</v>
      </c>
    </row>
    <row r="1712" spans="1:10" ht="25.5" x14ac:dyDescent="0.2">
      <c r="A1712" s="50"/>
      <c r="B1712" s="50"/>
      <c r="C1712" s="50"/>
      <c r="D1712" s="50"/>
      <c r="E1712" s="50" t="s">
        <v>578</v>
      </c>
      <c r="F1712" s="51">
        <v>0</v>
      </c>
      <c r="G1712" s="50"/>
      <c r="H1712" s="61" t="s">
        <v>579</v>
      </c>
      <c r="I1712" s="61"/>
      <c r="J1712" s="51">
        <v>4878.12</v>
      </c>
    </row>
    <row r="1713" spans="1:10" ht="14.25" x14ac:dyDescent="0.2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</row>
    <row r="1714" spans="1:10" ht="15" x14ac:dyDescent="0.2">
      <c r="A1714" s="32" t="s">
        <v>468</v>
      </c>
      <c r="B1714" s="33" t="s">
        <v>1</v>
      </c>
      <c r="C1714" s="32" t="s">
        <v>2</v>
      </c>
      <c r="D1714" s="32" t="s">
        <v>3</v>
      </c>
      <c r="E1714" s="60" t="s">
        <v>551</v>
      </c>
      <c r="F1714" s="60"/>
      <c r="G1714" s="34" t="s">
        <v>4</v>
      </c>
      <c r="H1714" s="33" t="s">
        <v>5</v>
      </c>
      <c r="I1714" s="33" t="s">
        <v>6</v>
      </c>
      <c r="J1714" s="33" t="s">
        <v>7</v>
      </c>
    </row>
    <row r="1715" spans="1:10" ht="38.25" x14ac:dyDescent="0.2">
      <c r="A1715" s="35" t="s">
        <v>552</v>
      </c>
      <c r="B1715" s="36" t="s">
        <v>469</v>
      </c>
      <c r="C1715" s="35" t="s">
        <v>12</v>
      </c>
      <c r="D1715" s="35" t="s">
        <v>470</v>
      </c>
      <c r="E1715" s="64" t="s">
        <v>738</v>
      </c>
      <c r="F1715" s="64"/>
      <c r="G1715" s="37" t="s">
        <v>38</v>
      </c>
      <c r="H1715" s="38">
        <v>1</v>
      </c>
      <c r="I1715" s="39">
        <v>1452.98</v>
      </c>
      <c r="J1715" s="39">
        <v>1452.98</v>
      </c>
    </row>
    <row r="1716" spans="1:10" ht="51" x14ac:dyDescent="0.2">
      <c r="A1716" s="40" t="s">
        <v>554</v>
      </c>
      <c r="B1716" s="41" t="s">
        <v>1316</v>
      </c>
      <c r="C1716" s="40" t="s">
        <v>12</v>
      </c>
      <c r="D1716" s="40" t="s">
        <v>1317</v>
      </c>
      <c r="E1716" s="62" t="s">
        <v>879</v>
      </c>
      <c r="F1716" s="62"/>
      <c r="G1716" s="42" t="s">
        <v>880</v>
      </c>
      <c r="H1716" s="43">
        <v>0.35449999999999998</v>
      </c>
      <c r="I1716" s="44">
        <v>105.32</v>
      </c>
      <c r="J1716" s="44">
        <v>37.33</v>
      </c>
    </row>
    <row r="1717" spans="1:10" ht="51" x14ac:dyDescent="0.2">
      <c r="A1717" s="40" t="s">
        <v>554</v>
      </c>
      <c r="B1717" s="41" t="s">
        <v>1318</v>
      </c>
      <c r="C1717" s="40" t="s">
        <v>12</v>
      </c>
      <c r="D1717" s="40" t="s">
        <v>1319</v>
      </c>
      <c r="E1717" s="62" t="s">
        <v>879</v>
      </c>
      <c r="F1717" s="62"/>
      <c r="G1717" s="42" t="s">
        <v>893</v>
      </c>
      <c r="H1717" s="43">
        <v>1.1922999999999999</v>
      </c>
      <c r="I1717" s="44">
        <v>42.33</v>
      </c>
      <c r="J1717" s="44">
        <v>50.47</v>
      </c>
    </row>
    <row r="1718" spans="1:10" ht="38.25" x14ac:dyDescent="0.2">
      <c r="A1718" s="40" t="s">
        <v>554</v>
      </c>
      <c r="B1718" s="41" t="s">
        <v>1338</v>
      </c>
      <c r="C1718" s="40" t="s">
        <v>12</v>
      </c>
      <c r="D1718" s="40" t="s">
        <v>1339</v>
      </c>
      <c r="E1718" s="62" t="s">
        <v>664</v>
      </c>
      <c r="F1718" s="62"/>
      <c r="G1718" s="42" t="s">
        <v>107</v>
      </c>
      <c r="H1718" s="43">
        <v>1.54E-2</v>
      </c>
      <c r="I1718" s="44">
        <v>3881.74</v>
      </c>
      <c r="J1718" s="44">
        <v>59.77</v>
      </c>
    </row>
    <row r="1719" spans="1:10" ht="25.5" x14ac:dyDescent="0.2">
      <c r="A1719" s="40" t="s">
        <v>554</v>
      </c>
      <c r="B1719" s="41" t="s">
        <v>1340</v>
      </c>
      <c r="C1719" s="40" t="s">
        <v>12</v>
      </c>
      <c r="D1719" s="40" t="s">
        <v>1341</v>
      </c>
      <c r="E1719" s="62" t="s">
        <v>664</v>
      </c>
      <c r="F1719" s="62"/>
      <c r="G1719" s="42" t="s">
        <v>107</v>
      </c>
      <c r="H1719" s="43">
        <v>7.9200000000000007E-2</v>
      </c>
      <c r="I1719" s="44">
        <v>2123.58</v>
      </c>
      <c r="J1719" s="44">
        <v>168.18</v>
      </c>
    </row>
    <row r="1720" spans="1:10" ht="38.25" x14ac:dyDescent="0.2">
      <c r="A1720" s="40" t="s">
        <v>554</v>
      </c>
      <c r="B1720" s="41" t="s">
        <v>1330</v>
      </c>
      <c r="C1720" s="40" t="s">
        <v>12</v>
      </c>
      <c r="D1720" s="40" t="s">
        <v>1331</v>
      </c>
      <c r="E1720" s="62" t="s">
        <v>759</v>
      </c>
      <c r="F1720" s="62"/>
      <c r="G1720" s="42" t="s">
        <v>107</v>
      </c>
      <c r="H1720" s="43">
        <v>0.15390000000000001</v>
      </c>
      <c r="I1720" s="44">
        <v>206.97</v>
      </c>
      <c r="J1720" s="44">
        <v>31.85</v>
      </c>
    </row>
    <row r="1721" spans="1:10" ht="25.5" x14ac:dyDescent="0.2">
      <c r="A1721" s="40" t="s">
        <v>554</v>
      </c>
      <c r="B1721" s="41" t="s">
        <v>1334</v>
      </c>
      <c r="C1721" s="40" t="s">
        <v>12</v>
      </c>
      <c r="D1721" s="40" t="s">
        <v>1335</v>
      </c>
      <c r="E1721" s="62" t="s">
        <v>553</v>
      </c>
      <c r="F1721" s="62"/>
      <c r="G1721" s="42" t="s">
        <v>107</v>
      </c>
      <c r="H1721" s="43">
        <v>0.19320000000000001</v>
      </c>
      <c r="I1721" s="44">
        <v>502.91</v>
      </c>
      <c r="J1721" s="44">
        <v>97.16</v>
      </c>
    </row>
    <row r="1722" spans="1:10" ht="14.25" x14ac:dyDescent="0.2">
      <c r="A1722" s="40" t="s">
        <v>554</v>
      </c>
      <c r="B1722" s="41" t="s">
        <v>900</v>
      </c>
      <c r="C1722" s="40" t="s">
        <v>12</v>
      </c>
      <c r="D1722" s="40" t="s">
        <v>901</v>
      </c>
      <c r="E1722" s="62" t="s">
        <v>553</v>
      </c>
      <c r="F1722" s="62"/>
      <c r="G1722" s="42" t="s">
        <v>624</v>
      </c>
      <c r="H1722" s="43">
        <v>2.9529000000000001</v>
      </c>
      <c r="I1722" s="44">
        <v>17.68</v>
      </c>
      <c r="J1722" s="44">
        <v>52.2</v>
      </c>
    </row>
    <row r="1723" spans="1:10" ht="14.25" x14ac:dyDescent="0.2">
      <c r="A1723" s="40" t="s">
        <v>554</v>
      </c>
      <c r="B1723" s="41" t="s">
        <v>625</v>
      </c>
      <c r="C1723" s="40" t="s">
        <v>12</v>
      </c>
      <c r="D1723" s="40" t="s">
        <v>626</v>
      </c>
      <c r="E1723" s="62" t="s">
        <v>553</v>
      </c>
      <c r="F1723" s="62"/>
      <c r="G1723" s="42" t="s">
        <v>624</v>
      </c>
      <c r="H1723" s="43">
        <v>2.9529000000000001</v>
      </c>
      <c r="I1723" s="44">
        <v>14.4</v>
      </c>
      <c r="J1723" s="44">
        <v>42.52</v>
      </c>
    </row>
    <row r="1724" spans="1:10" ht="14.25" x14ac:dyDescent="0.2">
      <c r="A1724" s="45" t="s">
        <v>557</v>
      </c>
      <c r="B1724" s="46" t="s">
        <v>1342</v>
      </c>
      <c r="C1724" s="45" t="s">
        <v>12</v>
      </c>
      <c r="D1724" s="45" t="s">
        <v>1343</v>
      </c>
      <c r="E1724" s="63" t="s">
        <v>560</v>
      </c>
      <c r="F1724" s="63"/>
      <c r="G1724" s="47" t="s">
        <v>38</v>
      </c>
      <c r="H1724" s="48">
        <v>5</v>
      </c>
      <c r="I1724" s="49">
        <v>182.7</v>
      </c>
      <c r="J1724" s="49">
        <v>913.5</v>
      </c>
    </row>
    <row r="1725" spans="1:10" ht="14.25" x14ac:dyDescent="0.2">
      <c r="A1725" s="50"/>
      <c r="B1725" s="50"/>
      <c r="C1725" s="50"/>
      <c r="D1725" s="50"/>
      <c r="E1725" s="50" t="s">
        <v>575</v>
      </c>
      <c r="F1725" s="51">
        <v>188.69</v>
      </c>
      <c r="G1725" s="50" t="s">
        <v>576</v>
      </c>
      <c r="H1725" s="51">
        <v>0</v>
      </c>
      <c r="I1725" s="50" t="s">
        <v>577</v>
      </c>
      <c r="J1725" s="51">
        <v>188.69</v>
      </c>
    </row>
    <row r="1726" spans="1:10" ht="25.5" x14ac:dyDescent="0.2">
      <c r="A1726" s="50"/>
      <c r="B1726" s="50"/>
      <c r="C1726" s="50"/>
      <c r="D1726" s="50"/>
      <c r="E1726" s="50" t="s">
        <v>578</v>
      </c>
      <c r="F1726" s="51">
        <v>0</v>
      </c>
      <c r="G1726" s="50"/>
      <c r="H1726" s="61" t="s">
        <v>579</v>
      </c>
      <c r="I1726" s="61"/>
      <c r="J1726" s="51">
        <v>1452.98</v>
      </c>
    </row>
    <row r="1727" spans="1:10" ht="14.25" x14ac:dyDescent="0.2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</row>
    <row r="1728" spans="1:10" ht="15" x14ac:dyDescent="0.2">
      <c r="A1728" s="32" t="s">
        <v>471</v>
      </c>
      <c r="B1728" s="33" t="s">
        <v>1</v>
      </c>
      <c r="C1728" s="32" t="s">
        <v>2</v>
      </c>
      <c r="D1728" s="32" t="s">
        <v>3</v>
      </c>
      <c r="E1728" s="60" t="s">
        <v>551</v>
      </c>
      <c r="F1728" s="60"/>
      <c r="G1728" s="34" t="s">
        <v>4</v>
      </c>
      <c r="H1728" s="33" t="s">
        <v>5</v>
      </c>
      <c r="I1728" s="33" t="s">
        <v>6</v>
      </c>
      <c r="J1728" s="33" t="s">
        <v>7</v>
      </c>
    </row>
    <row r="1729" spans="1:10" ht="38.25" x14ac:dyDescent="0.2">
      <c r="A1729" s="35" t="s">
        <v>552</v>
      </c>
      <c r="B1729" s="36" t="s">
        <v>472</v>
      </c>
      <c r="C1729" s="35" t="s">
        <v>12</v>
      </c>
      <c r="D1729" s="35" t="s">
        <v>473</v>
      </c>
      <c r="E1729" s="64" t="s">
        <v>738</v>
      </c>
      <c r="F1729" s="64"/>
      <c r="G1729" s="37" t="s">
        <v>38</v>
      </c>
      <c r="H1729" s="38">
        <v>1</v>
      </c>
      <c r="I1729" s="39">
        <v>2966.76</v>
      </c>
      <c r="J1729" s="39">
        <v>2966.76</v>
      </c>
    </row>
    <row r="1730" spans="1:10" ht="51" x14ac:dyDescent="0.2">
      <c r="A1730" s="40" t="s">
        <v>554</v>
      </c>
      <c r="B1730" s="41" t="s">
        <v>1316</v>
      </c>
      <c r="C1730" s="40" t="s">
        <v>12</v>
      </c>
      <c r="D1730" s="40" t="s">
        <v>1317</v>
      </c>
      <c r="E1730" s="62" t="s">
        <v>879</v>
      </c>
      <c r="F1730" s="62"/>
      <c r="G1730" s="42" t="s">
        <v>880</v>
      </c>
      <c r="H1730" s="43">
        <v>0.11940000000000001</v>
      </c>
      <c r="I1730" s="44">
        <v>105.32</v>
      </c>
      <c r="J1730" s="44">
        <v>12.57</v>
      </c>
    </row>
    <row r="1731" spans="1:10" ht="51" x14ac:dyDescent="0.2">
      <c r="A1731" s="40" t="s">
        <v>554</v>
      </c>
      <c r="B1731" s="41" t="s">
        <v>1318</v>
      </c>
      <c r="C1731" s="40" t="s">
        <v>12</v>
      </c>
      <c r="D1731" s="40" t="s">
        <v>1319</v>
      </c>
      <c r="E1731" s="62" t="s">
        <v>879</v>
      </c>
      <c r="F1731" s="62"/>
      <c r="G1731" s="42" t="s">
        <v>893</v>
      </c>
      <c r="H1731" s="43">
        <v>0.40150000000000002</v>
      </c>
      <c r="I1731" s="44">
        <v>42.33</v>
      </c>
      <c r="J1731" s="44">
        <v>16.989999999999998</v>
      </c>
    </row>
    <row r="1732" spans="1:10" ht="38.25" x14ac:dyDescent="0.2">
      <c r="A1732" s="40" t="s">
        <v>554</v>
      </c>
      <c r="B1732" s="41" t="s">
        <v>1320</v>
      </c>
      <c r="C1732" s="40" t="s">
        <v>12</v>
      </c>
      <c r="D1732" s="40" t="s">
        <v>1321</v>
      </c>
      <c r="E1732" s="62" t="s">
        <v>664</v>
      </c>
      <c r="F1732" s="62"/>
      <c r="G1732" s="42" t="s">
        <v>47</v>
      </c>
      <c r="H1732" s="43">
        <v>1.04</v>
      </c>
      <c r="I1732" s="44">
        <v>39.57</v>
      </c>
      <c r="J1732" s="44">
        <v>41.15</v>
      </c>
    </row>
    <row r="1733" spans="1:10" ht="25.5" x14ac:dyDescent="0.2">
      <c r="A1733" s="40" t="s">
        <v>554</v>
      </c>
      <c r="B1733" s="41" t="s">
        <v>1322</v>
      </c>
      <c r="C1733" s="40" t="s">
        <v>12</v>
      </c>
      <c r="D1733" s="40" t="s">
        <v>1323</v>
      </c>
      <c r="E1733" s="62" t="s">
        <v>664</v>
      </c>
      <c r="F1733" s="62"/>
      <c r="G1733" s="42" t="s">
        <v>148</v>
      </c>
      <c r="H1733" s="43">
        <v>3.2084000000000001</v>
      </c>
      <c r="I1733" s="44">
        <v>6.63</v>
      </c>
      <c r="J1733" s="44">
        <v>21.27</v>
      </c>
    </row>
    <row r="1734" spans="1:10" ht="25.5" x14ac:dyDescent="0.2">
      <c r="A1734" s="40" t="s">
        <v>554</v>
      </c>
      <c r="B1734" s="41" t="s">
        <v>1326</v>
      </c>
      <c r="C1734" s="40" t="s">
        <v>12</v>
      </c>
      <c r="D1734" s="40" t="s">
        <v>1327</v>
      </c>
      <c r="E1734" s="62" t="s">
        <v>664</v>
      </c>
      <c r="F1734" s="62"/>
      <c r="G1734" s="42" t="s">
        <v>107</v>
      </c>
      <c r="H1734" s="43">
        <v>0.104</v>
      </c>
      <c r="I1734" s="44">
        <v>717.87</v>
      </c>
      <c r="J1734" s="44">
        <v>74.650000000000006</v>
      </c>
    </row>
    <row r="1735" spans="1:10" ht="25.5" x14ac:dyDescent="0.2">
      <c r="A1735" s="40" t="s">
        <v>554</v>
      </c>
      <c r="B1735" s="41" t="s">
        <v>1344</v>
      </c>
      <c r="C1735" s="40" t="s">
        <v>12</v>
      </c>
      <c r="D1735" s="40" t="s">
        <v>1345</v>
      </c>
      <c r="E1735" s="62" t="s">
        <v>664</v>
      </c>
      <c r="F1735" s="62"/>
      <c r="G1735" s="42" t="s">
        <v>107</v>
      </c>
      <c r="H1735" s="43">
        <v>2.52E-2</v>
      </c>
      <c r="I1735" s="44">
        <v>2110.5</v>
      </c>
      <c r="J1735" s="44">
        <v>53.18</v>
      </c>
    </row>
    <row r="1736" spans="1:10" ht="25.5" x14ac:dyDescent="0.2">
      <c r="A1736" s="40" t="s">
        <v>554</v>
      </c>
      <c r="B1736" s="41" t="s">
        <v>1328</v>
      </c>
      <c r="C1736" s="40" t="s">
        <v>12</v>
      </c>
      <c r="D1736" s="40" t="s">
        <v>1329</v>
      </c>
      <c r="E1736" s="62" t="s">
        <v>664</v>
      </c>
      <c r="F1736" s="62"/>
      <c r="G1736" s="42" t="s">
        <v>107</v>
      </c>
      <c r="H1736" s="43">
        <v>0.126</v>
      </c>
      <c r="I1736" s="44">
        <v>1761.31</v>
      </c>
      <c r="J1736" s="44">
        <v>221.92</v>
      </c>
    </row>
    <row r="1737" spans="1:10" ht="38.25" x14ac:dyDescent="0.2">
      <c r="A1737" s="40" t="s">
        <v>554</v>
      </c>
      <c r="B1737" s="41" t="s">
        <v>1346</v>
      </c>
      <c r="C1737" s="40" t="s">
        <v>12</v>
      </c>
      <c r="D1737" s="40" t="s">
        <v>1347</v>
      </c>
      <c r="E1737" s="62" t="s">
        <v>759</v>
      </c>
      <c r="F1737" s="62"/>
      <c r="G1737" s="42" t="s">
        <v>107</v>
      </c>
      <c r="H1737" s="43">
        <v>0.187</v>
      </c>
      <c r="I1737" s="44">
        <v>88.99</v>
      </c>
      <c r="J1737" s="44">
        <v>16.64</v>
      </c>
    </row>
    <row r="1738" spans="1:10" ht="25.5" x14ac:dyDescent="0.2">
      <c r="A1738" s="40" t="s">
        <v>554</v>
      </c>
      <c r="B1738" s="41" t="s">
        <v>1348</v>
      </c>
      <c r="C1738" s="40" t="s">
        <v>12</v>
      </c>
      <c r="D1738" s="40" t="s">
        <v>1349</v>
      </c>
      <c r="E1738" s="62" t="s">
        <v>553</v>
      </c>
      <c r="F1738" s="62"/>
      <c r="G1738" s="42" t="s">
        <v>107</v>
      </c>
      <c r="H1738" s="43">
        <v>1.0206</v>
      </c>
      <c r="I1738" s="44">
        <v>406.61</v>
      </c>
      <c r="J1738" s="44">
        <v>414.98</v>
      </c>
    </row>
    <row r="1739" spans="1:10" ht="14.25" x14ac:dyDescent="0.2">
      <c r="A1739" s="40" t="s">
        <v>554</v>
      </c>
      <c r="B1739" s="41" t="s">
        <v>900</v>
      </c>
      <c r="C1739" s="40" t="s">
        <v>12</v>
      </c>
      <c r="D1739" s="40" t="s">
        <v>901</v>
      </c>
      <c r="E1739" s="62" t="s">
        <v>553</v>
      </c>
      <c r="F1739" s="62"/>
      <c r="G1739" s="42" t="s">
        <v>624</v>
      </c>
      <c r="H1739" s="43">
        <v>38.114699999999999</v>
      </c>
      <c r="I1739" s="44">
        <v>17.68</v>
      </c>
      <c r="J1739" s="44">
        <v>673.86</v>
      </c>
    </row>
    <row r="1740" spans="1:10" ht="14.25" x14ac:dyDescent="0.2">
      <c r="A1740" s="40" t="s">
        <v>554</v>
      </c>
      <c r="B1740" s="41" t="s">
        <v>625</v>
      </c>
      <c r="C1740" s="40" t="s">
        <v>12</v>
      </c>
      <c r="D1740" s="40" t="s">
        <v>626</v>
      </c>
      <c r="E1740" s="62" t="s">
        <v>553</v>
      </c>
      <c r="F1740" s="62"/>
      <c r="G1740" s="42" t="s">
        <v>624</v>
      </c>
      <c r="H1740" s="43">
        <v>38.114699999999999</v>
      </c>
      <c r="I1740" s="44">
        <v>14.4</v>
      </c>
      <c r="J1740" s="44">
        <v>548.85</v>
      </c>
    </row>
    <row r="1741" spans="1:10" ht="25.5" x14ac:dyDescent="0.2">
      <c r="A1741" s="45" t="s">
        <v>557</v>
      </c>
      <c r="B1741" s="46" t="s">
        <v>1350</v>
      </c>
      <c r="C1741" s="45" t="s">
        <v>12</v>
      </c>
      <c r="D1741" s="45" t="s">
        <v>1351</v>
      </c>
      <c r="E1741" s="63" t="s">
        <v>560</v>
      </c>
      <c r="F1741" s="63"/>
      <c r="G1741" s="47" t="s">
        <v>107</v>
      </c>
      <c r="H1741" s="48">
        <v>0.36959999999999998</v>
      </c>
      <c r="I1741" s="49">
        <v>142.36000000000001</v>
      </c>
      <c r="J1741" s="49">
        <v>52.61</v>
      </c>
    </row>
    <row r="1742" spans="1:10" ht="14.25" x14ac:dyDescent="0.2">
      <c r="A1742" s="45" t="s">
        <v>557</v>
      </c>
      <c r="B1742" s="46" t="s">
        <v>1336</v>
      </c>
      <c r="C1742" s="45" t="s">
        <v>12</v>
      </c>
      <c r="D1742" s="45" t="s">
        <v>1337</v>
      </c>
      <c r="E1742" s="63" t="s">
        <v>560</v>
      </c>
      <c r="F1742" s="63"/>
      <c r="G1742" s="47" t="s">
        <v>38</v>
      </c>
      <c r="H1742" s="48">
        <v>2639</v>
      </c>
      <c r="I1742" s="49">
        <v>0.31</v>
      </c>
      <c r="J1742" s="49">
        <v>818.09</v>
      </c>
    </row>
    <row r="1743" spans="1:10" ht="14.25" x14ac:dyDescent="0.2">
      <c r="A1743" s="50"/>
      <c r="B1743" s="50"/>
      <c r="C1743" s="50"/>
      <c r="D1743" s="50"/>
      <c r="E1743" s="50" t="s">
        <v>575</v>
      </c>
      <c r="F1743" s="51">
        <v>1032.02</v>
      </c>
      <c r="G1743" s="50" t="s">
        <v>576</v>
      </c>
      <c r="H1743" s="51">
        <v>0</v>
      </c>
      <c r="I1743" s="50" t="s">
        <v>577</v>
      </c>
      <c r="J1743" s="51">
        <v>1032.02</v>
      </c>
    </row>
    <row r="1744" spans="1:10" ht="25.5" x14ac:dyDescent="0.2">
      <c r="A1744" s="50"/>
      <c r="B1744" s="50"/>
      <c r="C1744" s="50"/>
      <c r="D1744" s="50"/>
      <c r="E1744" s="50" t="s">
        <v>578</v>
      </c>
      <c r="F1744" s="51">
        <v>0</v>
      </c>
      <c r="G1744" s="50"/>
      <c r="H1744" s="61" t="s">
        <v>579</v>
      </c>
      <c r="I1744" s="61"/>
      <c r="J1744" s="51">
        <v>2966.76</v>
      </c>
    </row>
    <row r="1745" spans="1:10" ht="14.25" x14ac:dyDescent="0.2">
      <c r="A1745" s="35"/>
      <c r="B1745" s="35"/>
      <c r="C1745" s="35"/>
      <c r="D1745" s="35"/>
      <c r="E1745" s="35"/>
      <c r="F1745" s="35"/>
      <c r="G1745" s="35"/>
      <c r="H1745" s="35"/>
      <c r="I1745" s="35"/>
      <c r="J1745" s="35"/>
    </row>
    <row r="1746" spans="1:10" ht="15" x14ac:dyDescent="0.2">
      <c r="A1746" s="32" t="s">
        <v>474</v>
      </c>
      <c r="B1746" s="33" t="s">
        <v>1</v>
      </c>
      <c r="C1746" s="32" t="s">
        <v>2</v>
      </c>
      <c r="D1746" s="32" t="s">
        <v>3</v>
      </c>
      <c r="E1746" s="60" t="s">
        <v>551</v>
      </c>
      <c r="F1746" s="60"/>
      <c r="G1746" s="34" t="s">
        <v>4</v>
      </c>
      <c r="H1746" s="33" t="s">
        <v>5</v>
      </c>
      <c r="I1746" s="33" t="s">
        <v>6</v>
      </c>
      <c r="J1746" s="33" t="s">
        <v>7</v>
      </c>
    </row>
    <row r="1747" spans="1:10" ht="38.25" x14ac:dyDescent="0.2">
      <c r="A1747" s="35" t="s">
        <v>552</v>
      </c>
      <c r="B1747" s="36" t="s">
        <v>475</v>
      </c>
      <c r="C1747" s="35" t="s">
        <v>12</v>
      </c>
      <c r="D1747" s="35" t="s">
        <v>476</v>
      </c>
      <c r="E1747" s="64" t="s">
        <v>738</v>
      </c>
      <c r="F1747" s="64"/>
      <c r="G1747" s="37" t="s">
        <v>38</v>
      </c>
      <c r="H1747" s="38">
        <v>1</v>
      </c>
      <c r="I1747" s="39">
        <v>6771.85</v>
      </c>
      <c r="J1747" s="39">
        <v>6771.85</v>
      </c>
    </row>
    <row r="1748" spans="1:10" ht="51" x14ac:dyDescent="0.2">
      <c r="A1748" s="40" t="s">
        <v>554</v>
      </c>
      <c r="B1748" s="41" t="s">
        <v>1316</v>
      </c>
      <c r="C1748" s="40" t="s">
        <v>12</v>
      </c>
      <c r="D1748" s="40" t="s">
        <v>1317</v>
      </c>
      <c r="E1748" s="62" t="s">
        <v>879</v>
      </c>
      <c r="F1748" s="62"/>
      <c r="G1748" s="42" t="s">
        <v>880</v>
      </c>
      <c r="H1748" s="43">
        <v>0.50080000000000002</v>
      </c>
      <c r="I1748" s="44">
        <v>105.32</v>
      </c>
      <c r="J1748" s="44">
        <v>52.74</v>
      </c>
    </row>
    <row r="1749" spans="1:10" ht="51" x14ac:dyDescent="0.2">
      <c r="A1749" s="40" t="s">
        <v>554</v>
      </c>
      <c r="B1749" s="41" t="s">
        <v>1318</v>
      </c>
      <c r="C1749" s="40" t="s">
        <v>12</v>
      </c>
      <c r="D1749" s="40" t="s">
        <v>1319</v>
      </c>
      <c r="E1749" s="62" t="s">
        <v>879</v>
      </c>
      <c r="F1749" s="62"/>
      <c r="G1749" s="42" t="s">
        <v>893</v>
      </c>
      <c r="H1749" s="43">
        <v>1.6845000000000001</v>
      </c>
      <c r="I1749" s="44">
        <v>42.33</v>
      </c>
      <c r="J1749" s="44">
        <v>71.3</v>
      </c>
    </row>
    <row r="1750" spans="1:10" ht="38.25" x14ac:dyDescent="0.2">
      <c r="A1750" s="40" t="s">
        <v>554</v>
      </c>
      <c r="B1750" s="41" t="s">
        <v>1320</v>
      </c>
      <c r="C1750" s="40" t="s">
        <v>12</v>
      </c>
      <c r="D1750" s="40" t="s">
        <v>1321</v>
      </c>
      <c r="E1750" s="62" t="s">
        <v>664</v>
      </c>
      <c r="F1750" s="62"/>
      <c r="G1750" s="42" t="s">
        <v>47</v>
      </c>
      <c r="H1750" s="43">
        <v>2.16</v>
      </c>
      <c r="I1750" s="44">
        <v>39.57</v>
      </c>
      <c r="J1750" s="44">
        <v>85.47</v>
      </c>
    </row>
    <row r="1751" spans="1:10" ht="25.5" x14ac:dyDescent="0.2">
      <c r="A1751" s="40" t="s">
        <v>554</v>
      </c>
      <c r="B1751" s="41" t="s">
        <v>1322</v>
      </c>
      <c r="C1751" s="40" t="s">
        <v>12</v>
      </c>
      <c r="D1751" s="40" t="s">
        <v>1323</v>
      </c>
      <c r="E1751" s="62" t="s">
        <v>664</v>
      </c>
      <c r="F1751" s="62"/>
      <c r="G1751" s="42" t="s">
        <v>148</v>
      </c>
      <c r="H1751" s="43">
        <v>6.6635999999999997</v>
      </c>
      <c r="I1751" s="44">
        <v>6.63</v>
      </c>
      <c r="J1751" s="44">
        <v>44.17</v>
      </c>
    </row>
    <row r="1752" spans="1:10" ht="25.5" x14ac:dyDescent="0.2">
      <c r="A1752" s="40" t="s">
        <v>554</v>
      </c>
      <c r="B1752" s="41" t="s">
        <v>1326</v>
      </c>
      <c r="C1752" s="40" t="s">
        <v>12</v>
      </c>
      <c r="D1752" s="40" t="s">
        <v>1327</v>
      </c>
      <c r="E1752" s="62" t="s">
        <v>664</v>
      </c>
      <c r="F1752" s="62"/>
      <c r="G1752" s="42" t="s">
        <v>107</v>
      </c>
      <c r="H1752" s="43">
        <v>0.216</v>
      </c>
      <c r="I1752" s="44">
        <v>717.87</v>
      </c>
      <c r="J1752" s="44">
        <v>155.05000000000001</v>
      </c>
    </row>
    <row r="1753" spans="1:10" ht="25.5" x14ac:dyDescent="0.2">
      <c r="A1753" s="40" t="s">
        <v>554</v>
      </c>
      <c r="B1753" s="41" t="s">
        <v>1328</v>
      </c>
      <c r="C1753" s="40" t="s">
        <v>12</v>
      </c>
      <c r="D1753" s="40" t="s">
        <v>1329</v>
      </c>
      <c r="E1753" s="62" t="s">
        <v>664</v>
      </c>
      <c r="F1753" s="62"/>
      <c r="G1753" s="42" t="s">
        <v>107</v>
      </c>
      <c r="H1753" s="43">
        <v>0.53200000000000003</v>
      </c>
      <c r="I1753" s="44">
        <v>1761.31</v>
      </c>
      <c r="J1753" s="44">
        <v>937.01</v>
      </c>
    </row>
    <row r="1754" spans="1:10" ht="38.25" x14ac:dyDescent="0.2">
      <c r="A1754" s="40" t="s">
        <v>554</v>
      </c>
      <c r="B1754" s="41" t="s">
        <v>1346</v>
      </c>
      <c r="C1754" s="40" t="s">
        <v>12</v>
      </c>
      <c r="D1754" s="40" t="s">
        <v>1347</v>
      </c>
      <c r="E1754" s="62" t="s">
        <v>759</v>
      </c>
      <c r="F1754" s="62"/>
      <c r="G1754" s="42" t="s">
        <v>107</v>
      </c>
      <c r="H1754" s="43">
        <v>0.70299999999999996</v>
      </c>
      <c r="I1754" s="44">
        <v>88.99</v>
      </c>
      <c r="J1754" s="44">
        <v>62.55</v>
      </c>
    </row>
    <row r="1755" spans="1:10" ht="25.5" x14ac:dyDescent="0.2">
      <c r="A1755" s="40" t="s">
        <v>554</v>
      </c>
      <c r="B1755" s="41" t="s">
        <v>1348</v>
      </c>
      <c r="C1755" s="40" t="s">
        <v>12</v>
      </c>
      <c r="D1755" s="40" t="s">
        <v>1349</v>
      </c>
      <c r="E1755" s="62" t="s">
        <v>553</v>
      </c>
      <c r="F1755" s="62"/>
      <c r="G1755" s="42" t="s">
        <v>107</v>
      </c>
      <c r="H1755" s="43">
        <v>2.1196999999999999</v>
      </c>
      <c r="I1755" s="44">
        <v>406.61</v>
      </c>
      <c r="J1755" s="44">
        <v>861.89</v>
      </c>
    </row>
    <row r="1756" spans="1:10" ht="14.25" x14ac:dyDescent="0.2">
      <c r="A1756" s="40" t="s">
        <v>554</v>
      </c>
      <c r="B1756" s="41" t="s">
        <v>900</v>
      </c>
      <c r="C1756" s="40" t="s">
        <v>12</v>
      </c>
      <c r="D1756" s="40" t="s">
        <v>901</v>
      </c>
      <c r="E1756" s="62" t="s">
        <v>553</v>
      </c>
      <c r="F1756" s="62"/>
      <c r="G1756" s="42" t="s">
        <v>624</v>
      </c>
      <c r="H1756" s="43">
        <v>79.395600000000002</v>
      </c>
      <c r="I1756" s="44">
        <v>17.68</v>
      </c>
      <c r="J1756" s="44">
        <v>1403.71</v>
      </c>
    </row>
    <row r="1757" spans="1:10" ht="14.25" x14ac:dyDescent="0.2">
      <c r="A1757" s="40" t="s">
        <v>554</v>
      </c>
      <c r="B1757" s="41" t="s">
        <v>625</v>
      </c>
      <c r="C1757" s="40" t="s">
        <v>12</v>
      </c>
      <c r="D1757" s="40" t="s">
        <v>626</v>
      </c>
      <c r="E1757" s="62" t="s">
        <v>553</v>
      </c>
      <c r="F1757" s="62"/>
      <c r="G1757" s="42" t="s">
        <v>624</v>
      </c>
      <c r="H1757" s="43">
        <v>79.395600000000002</v>
      </c>
      <c r="I1757" s="44">
        <v>14.4</v>
      </c>
      <c r="J1757" s="44">
        <v>1143.29</v>
      </c>
    </row>
    <row r="1758" spans="1:10" ht="25.5" x14ac:dyDescent="0.2">
      <c r="A1758" s="45" t="s">
        <v>557</v>
      </c>
      <c r="B1758" s="46" t="s">
        <v>1350</v>
      </c>
      <c r="C1758" s="45" t="s">
        <v>12</v>
      </c>
      <c r="D1758" s="45" t="s">
        <v>1351</v>
      </c>
      <c r="E1758" s="63" t="s">
        <v>560</v>
      </c>
      <c r="F1758" s="63"/>
      <c r="G1758" s="47" t="s">
        <v>107</v>
      </c>
      <c r="H1758" s="48">
        <v>1.7951999999999999</v>
      </c>
      <c r="I1758" s="49">
        <v>142.36000000000001</v>
      </c>
      <c r="J1758" s="49">
        <v>255.56</v>
      </c>
    </row>
    <row r="1759" spans="1:10" ht="14.25" x14ac:dyDescent="0.2">
      <c r="A1759" s="45" t="s">
        <v>557</v>
      </c>
      <c r="B1759" s="46" t="s">
        <v>1336</v>
      </c>
      <c r="C1759" s="45" t="s">
        <v>12</v>
      </c>
      <c r="D1759" s="45" t="s">
        <v>1337</v>
      </c>
      <c r="E1759" s="63" t="s">
        <v>560</v>
      </c>
      <c r="F1759" s="63"/>
      <c r="G1759" s="47" t="s">
        <v>38</v>
      </c>
      <c r="H1759" s="48">
        <v>5481</v>
      </c>
      <c r="I1759" s="49">
        <v>0.31</v>
      </c>
      <c r="J1759" s="49">
        <v>1699.11</v>
      </c>
    </row>
    <row r="1760" spans="1:10" ht="14.25" x14ac:dyDescent="0.2">
      <c r="A1760" s="50"/>
      <c r="B1760" s="50"/>
      <c r="C1760" s="50"/>
      <c r="D1760" s="50"/>
      <c r="E1760" s="50" t="s">
        <v>575</v>
      </c>
      <c r="F1760" s="51">
        <v>2324.9699999999998</v>
      </c>
      <c r="G1760" s="50" t="s">
        <v>576</v>
      </c>
      <c r="H1760" s="51">
        <v>0</v>
      </c>
      <c r="I1760" s="50" t="s">
        <v>577</v>
      </c>
      <c r="J1760" s="51">
        <v>2324.9699999999998</v>
      </c>
    </row>
    <row r="1761" spans="1:10" ht="25.5" x14ac:dyDescent="0.2">
      <c r="A1761" s="50"/>
      <c r="B1761" s="50"/>
      <c r="C1761" s="50"/>
      <c r="D1761" s="50"/>
      <c r="E1761" s="50" t="s">
        <v>578</v>
      </c>
      <c r="F1761" s="51">
        <v>0</v>
      </c>
      <c r="G1761" s="50"/>
      <c r="H1761" s="61" t="s">
        <v>579</v>
      </c>
      <c r="I1761" s="61"/>
      <c r="J1761" s="51">
        <v>6771.85</v>
      </c>
    </row>
    <row r="1762" spans="1:10" ht="14.25" x14ac:dyDescent="0.2">
      <c r="A1762" s="35"/>
      <c r="B1762" s="35"/>
      <c r="C1762" s="35"/>
      <c r="D1762" s="35"/>
      <c r="E1762" s="35"/>
      <c r="F1762" s="35"/>
      <c r="G1762" s="35"/>
      <c r="H1762" s="35"/>
      <c r="I1762" s="35"/>
      <c r="J1762" s="35"/>
    </row>
    <row r="1763" spans="1:10" ht="15" x14ac:dyDescent="0.2">
      <c r="A1763" s="32" t="s">
        <v>479</v>
      </c>
      <c r="B1763" s="33" t="s">
        <v>1</v>
      </c>
      <c r="C1763" s="32" t="s">
        <v>2</v>
      </c>
      <c r="D1763" s="32" t="s">
        <v>3</v>
      </c>
      <c r="E1763" s="60" t="s">
        <v>551</v>
      </c>
      <c r="F1763" s="60"/>
      <c r="G1763" s="34" t="s">
        <v>4</v>
      </c>
      <c r="H1763" s="33" t="s">
        <v>5</v>
      </c>
      <c r="I1763" s="33" t="s">
        <v>6</v>
      </c>
      <c r="J1763" s="33" t="s">
        <v>7</v>
      </c>
    </row>
    <row r="1764" spans="1:10" ht="14.25" x14ac:dyDescent="0.2">
      <c r="A1764" s="35" t="s">
        <v>552</v>
      </c>
      <c r="B1764" s="36" t="s">
        <v>480</v>
      </c>
      <c r="C1764" s="35" t="s">
        <v>12</v>
      </c>
      <c r="D1764" s="35" t="s">
        <v>481</v>
      </c>
      <c r="E1764" s="64" t="s">
        <v>886</v>
      </c>
      <c r="F1764" s="64"/>
      <c r="G1764" s="37" t="s">
        <v>47</v>
      </c>
      <c r="H1764" s="38">
        <v>1</v>
      </c>
      <c r="I1764" s="39">
        <v>11.89</v>
      </c>
      <c r="J1764" s="39">
        <v>11.89</v>
      </c>
    </row>
    <row r="1765" spans="1:10" ht="14.25" x14ac:dyDescent="0.2">
      <c r="A1765" s="40" t="s">
        <v>554</v>
      </c>
      <c r="B1765" s="41" t="s">
        <v>625</v>
      </c>
      <c r="C1765" s="40" t="s">
        <v>12</v>
      </c>
      <c r="D1765" s="40" t="s">
        <v>626</v>
      </c>
      <c r="E1765" s="62" t="s">
        <v>553</v>
      </c>
      <c r="F1765" s="62"/>
      <c r="G1765" s="42" t="s">
        <v>624</v>
      </c>
      <c r="H1765" s="43">
        <v>0.1</v>
      </c>
      <c r="I1765" s="44">
        <v>14.4</v>
      </c>
      <c r="J1765" s="44">
        <v>1.44</v>
      </c>
    </row>
    <row r="1766" spans="1:10" ht="14.25" x14ac:dyDescent="0.2">
      <c r="A1766" s="40" t="s">
        <v>554</v>
      </c>
      <c r="B1766" s="41" t="s">
        <v>887</v>
      </c>
      <c r="C1766" s="40" t="s">
        <v>12</v>
      </c>
      <c r="D1766" s="40" t="s">
        <v>888</v>
      </c>
      <c r="E1766" s="62" t="s">
        <v>553</v>
      </c>
      <c r="F1766" s="62"/>
      <c r="G1766" s="42" t="s">
        <v>624</v>
      </c>
      <c r="H1766" s="43">
        <v>0.1</v>
      </c>
      <c r="I1766" s="44">
        <v>17.13</v>
      </c>
      <c r="J1766" s="44">
        <v>1.71</v>
      </c>
    </row>
    <row r="1767" spans="1:10" ht="14.25" x14ac:dyDescent="0.2">
      <c r="A1767" s="45" t="s">
        <v>557</v>
      </c>
      <c r="B1767" s="46" t="s">
        <v>1352</v>
      </c>
      <c r="C1767" s="45" t="s">
        <v>12</v>
      </c>
      <c r="D1767" s="45" t="s">
        <v>1353</v>
      </c>
      <c r="E1767" s="63" t="s">
        <v>560</v>
      </c>
      <c r="F1767" s="63"/>
      <c r="G1767" s="47" t="s">
        <v>148</v>
      </c>
      <c r="H1767" s="48">
        <v>0.15</v>
      </c>
      <c r="I1767" s="49">
        <v>0.15</v>
      </c>
      <c r="J1767" s="49">
        <v>0.02</v>
      </c>
    </row>
    <row r="1768" spans="1:10" ht="14.25" x14ac:dyDescent="0.2">
      <c r="A1768" s="45" t="s">
        <v>557</v>
      </c>
      <c r="B1768" s="46" t="s">
        <v>1354</v>
      </c>
      <c r="C1768" s="45" t="s">
        <v>12</v>
      </c>
      <c r="D1768" s="45" t="s">
        <v>1355</v>
      </c>
      <c r="E1768" s="63" t="s">
        <v>560</v>
      </c>
      <c r="F1768" s="63"/>
      <c r="G1768" s="47" t="s">
        <v>148</v>
      </c>
      <c r="H1768" s="48">
        <v>0.1</v>
      </c>
      <c r="I1768" s="49">
        <v>2.68</v>
      </c>
      <c r="J1768" s="49">
        <v>0.26</v>
      </c>
    </row>
    <row r="1769" spans="1:10" ht="14.25" x14ac:dyDescent="0.2">
      <c r="A1769" s="45" t="s">
        <v>557</v>
      </c>
      <c r="B1769" s="46" t="s">
        <v>1356</v>
      </c>
      <c r="C1769" s="45" t="s">
        <v>12</v>
      </c>
      <c r="D1769" s="45" t="s">
        <v>1357</v>
      </c>
      <c r="E1769" s="63" t="s">
        <v>560</v>
      </c>
      <c r="F1769" s="63"/>
      <c r="G1769" s="47" t="s">
        <v>148</v>
      </c>
      <c r="H1769" s="48">
        <v>3</v>
      </c>
      <c r="I1769" s="49">
        <v>0.82</v>
      </c>
      <c r="J1769" s="49">
        <v>2.46</v>
      </c>
    </row>
    <row r="1770" spans="1:10" ht="25.5" x14ac:dyDescent="0.2">
      <c r="A1770" s="45" t="s">
        <v>557</v>
      </c>
      <c r="B1770" s="46" t="s">
        <v>1358</v>
      </c>
      <c r="C1770" s="45" t="s">
        <v>12</v>
      </c>
      <c r="D1770" s="45" t="s">
        <v>1359</v>
      </c>
      <c r="E1770" s="63" t="s">
        <v>560</v>
      </c>
      <c r="F1770" s="63"/>
      <c r="G1770" s="47" t="s">
        <v>47</v>
      </c>
      <c r="H1770" s="48">
        <v>1</v>
      </c>
      <c r="I1770" s="49">
        <v>6</v>
      </c>
      <c r="J1770" s="49">
        <v>6</v>
      </c>
    </row>
    <row r="1771" spans="1:10" ht="14.25" x14ac:dyDescent="0.2">
      <c r="A1771" s="50"/>
      <c r="B1771" s="50"/>
      <c r="C1771" s="50"/>
      <c r="D1771" s="50"/>
      <c r="E1771" s="50" t="s">
        <v>575</v>
      </c>
      <c r="F1771" s="51">
        <v>2.06</v>
      </c>
      <c r="G1771" s="50" t="s">
        <v>576</v>
      </c>
      <c r="H1771" s="51">
        <v>0</v>
      </c>
      <c r="I1771" s="50" t="s">
        <v>577</v>
      </c>
      <c r="J1771" s="51">
        <v>2.06</v>
      </c>
    </row>
    <row r="1772" spans="1:10" ht="25.5" x14ac:dyDescent="0.2">
      <c r="A1772" s="50"/>
      <c r="B1772" s="50"/>
      <c r="C1772" s="50"/>
      <c r="D1772" s="50"/>
      <c r="E1772" s="50" t="s">
        <v>578</v>
      </c>
      <c r="F1772" s="51">
        <v>0</v>
      </c>
      <c r="G1772" s="50"/>
      <c r="H1772" s="61" t="s">
        <v>579</v>
      </c>
      <c r="I1772" s="61"/>
      <c r="J1772" s="51">
        <v>11.89</v>
      </c>
    </row>
    <row r="1773" spans="1:10" ht="14.25" x14ac:dyDescent="0.2">
      <c r="A1773" s="35"/>
      <c r="B1773" s="35"/>
      <c r="C1773" s="35"/>
      <c r="D1773" s="35"/>
      <c r="E1773" s="35"/>
      <c r="F1773" s="35"/>
      <c r="G1773" s="35"/>
      <c r="H1773" s="35"/>
      <c r="I1773" s="35"/>
      <c r="J1773" s="35"/>
    </row>
    <row r="1774" spans="1:10" ht="15" x14ac:dyDescent="0.2">
      <c r="A1774" s="32" t="s">
        <v>484</v>
      </c>
      <c r="B1774" s="33" t="s">
        <v>1</v>
      </c>
      <c r="C1774" s="32" t="s">
        <v>2</v>
      </c>
      <c r="D1774" s="32" t="s">
        <v>3</v>
      </c>
      <c r="E1774" s="60" t="s">
        <v>551</v>
      </c>
      <c r="F1774" s="60"/>
      <c r="G1774" s="34" t="s">
        <v>4</v>
      </c>
      <c r="H1774" s="33" t="s">
        <v>5</v>
      </c>
      <c r="I1774" s="33" t="s">
        <v>6</v>
      </c>
      <c r="J1774" s="33" t="s">
        <v>7</v>
      </c>
    </row>
    <row r="1775" spans="1:10" ht="25.5" x14ac:dyDescent="0.2">
      <c r="A1775" s="35" t="s">
        <v>552</v>
      </c>
      <c r="B1775" s="36" t="s">
        <v>485</v>
      </c>
      <c r="C1775" s="35" t="s">
        <v>41</v>
      </c>
      <c r="D1775" s="35" t="s">
        <v>486</v>
      </c>
      <c r="E1775" s="64" t="s">
        <v>975</v>
      </c>
      <c r="F1775" s="64"/>
      <c r="G1775" s="37" t="s">
        <v>43</v>
      </c>
      <c r="H1775" s="38">
        <v>1</v>
      </c>
      <c r="I1775" s="39">
        <v>135.43</v>
      </c>
      <c r="J1775" s="39">
        <v>135.43</v>
      </c>
    </row>
    <row r="1776" spans="1:10" ht="14.25" x14ac:dyDescent="0.2">
      <c r="A1776" s="40" t="s">
        <v>554</v>
      </c>
      <c r="B1776" s="41" t="s">
        <v>676</v>
      </c>
      <c r="C1776" s="40" t="s">
        <v>12</v>
      </c>
      <c r="D1776" s="40" t="s">
        <v>677</v>
      </c>
      <c r="E1776" s="62" t="s">
        <v>553</v>
      </c>
      <c r="F1776" s="62"/>
      <c r="G1776" s="42" t="s">
        <v>624</v>
      </c>
      <c r="H1776" s="43">
        <v>0.33</v>
      </c>
      <c r="I1776" s="44">
        <v>18.809999999999999</v>
      </c>
      <c r="J1776" s="44">
        <v>6.2</v>
      </c>
    </row>
    <row r="1777" spans="1:10" ht="14.25" x14ac:dyDescent="0.2">
      <c r="A1777" s="40" t="s">
        <v>554</v>
      </c>
      <c r="B1777" s="41" t="s">
        <v>1360</v>
      </c>
      <c r="C1777" s="40" t="s">
        <v>12</v>
      </c>
      <c r="D1777" s="40" t="s">
        <v>1361</v>
      </c>
      <c r="E1777" s="62" t="s">
        <v>553</v>
      </c>
      <c r="F1777" s="62"/>
      <c r="G1777" s="42" t="s">
        <v>624</v>
      </c>
      <c r="H1777" s="43">
        <v>1.44</v>
      </c>
      <c r="I1777" s="44">
        <v>17.59</v>
      </c>
      <c r="J1777" s="44">
        <v>25.32</v>
      </c>
    </row>
    <row r="1778" spans="1:10" ht="14.25" x14ac:dyDescent="0.2">
      <c r="A1778" s="40" t="s">
        <v>554</v>
      </c>
      <c r="B1778" s="41" t="s">
        <v>625</v>
      </c>
      <c r="C1778" s="40" t="s">
        <v>12</v>
      </c>
      <c r="D1778" s="40" t="s">
        <v>626</v>
      </c>
      <c r="E1778" s="62" t="s">
        <v>553</v>
      </c>
      <c r="F1778" s="62"/>
      <c r="G1778" s="42" t="s">
        <v>624</v>
      </c>
      <c r="H1778" s="43">
        <v>1.5</v>
      </c>
      <c r="I1778" s="44">
        <v>14.4</v>
      </c>
      <c r="J1778" s="44">
        <v>21.6</v>
      </c>
    </row>
    <row r="1779" spans="1:10" ht="14.25" x14ac:dyDescent="0.2">
      <c r="A1779" s="45" t="s">
        <v>557</v>
      </c>
      <c r="B1779" s="46" t="s">
        <v>1362</v>
      </c>
      <c r="C1779" s="45" t="s">
        <v>12</v>
      </c>
      <c r="D1779" s="45" t="s">
        <v>1363</v>
      </c>
      <c r="E1779" s="63" t="s">
        <v>560</v>
      </c>
      <c r="F1779" s="63"/>
      <c r="G1779" s="47" t="s">
        <v>148</v>
      </c>
      <c r="H1779" s="48">
        <v>0.39</v>
      </c>
      <c r="I1779" s="49">
        <v>17.260000000000002</v>
      </c>
      <c r="J1779" s="49">
        <v>6.73</v>
      </c>
    </row>
    <row r="1780" spans="1:10" ht="14.25" x14ac:dyDescent="0.2">
      <c r="A1780" s="45" t="s">
        <v>557</v>
      </c>
      <c r="B1780" s="46" t="s">
        <v>1364</v>
      </c>
      <c r="C1780" s="45" t="s">
        <v>12</v>
      </c>
      <c r="D1780" s="45" t="s">
        <v>1365</v>
      </c>
      <c r="E1780" s="63" t="s">
        <v>560</v>
      </c>
      <c r="F1780" s="63"/>
      <c r="G1780" s="47" t="s">
        <v>148</v>
      </c>
      <c r="H1780" s="48">
        <v>0.01</v>
      </c>
      <c r="I1780" s="49">
        <v>8.06</v>
      </c>
      <c r="J1780" s="49">
        <v>0.08</v>
      </c>
    </row>
    <row r="1781" spans="1:10" ht="25.5" x14ac:dyDescent="0.2">
      <c r="A1781" s="45" t="s">
        <v>557</v>
      </c>
      <c r="B1781" s="46" t="s">
        <v>1366</v>
      </c>
      <c r="C1781" s="45" t="s">
        <v>12</v>
      </c>
      <c r="D1781" s="45" t="s">
        <v>1367</v>
      </c>
      <c r="E1781" s="63" t="s">
        <v>560</v>
      </c>
      <c r="F1781" s="63"/>
      <c r="G1781" s="47" t="s">
        <v>38</v>
      </c>
      <c r="H1781" s="48">
        <v>3</v>
      </c>
      <c r="I1781" s="49">
        <v>0.28000000000000003</v>
      </c>
      <c r="J1781" s="49">
        <v>0.84</v>
      </c>
    </row>
    <row r="1782" spans="1:10" ht="14.25" x14ac:dyDescent="0.2">
      <c r="A1782" s="45" t="s">
        <v>557</v>
      </c>
      <c r="B1782" s="46" t="s">
        <v>1368</v>
      </c>
      <c r="C1782" s="45" t="s">
        <v>12</v>
      </c>
      <c r="D1782" s="45" t="s">
        <v>1369</v>
      </c>
      <c r="E1782" s="63" t="s">
        <v>560</v>
      </c>
      <c r="F1782" s="63"/>
      <c r="G1782" s="47" t="s">
        <v>1205</v>
      </c>
      <c r="H1782" s="48">
        <v>0.05</v>
      </c>
      <c r="I1782" s="49">
        <v>435.81</v>
      </c>
      <c r="J1782" s="49">
        <v>21.79</v>
      </c>
    </row>
    <row r="1783" spans="1:10" ht="14.25" x14ac:dyDescent="0.2">
      <c r="A1783" s="45" t="s">
        <v>557</v>
      </c>
      <c r="B1783" s="46" t="s">
        <v>1370</v>
      </c>
      <c r="C1783" s="45" t="s">
        <v>12</v>
      </c>
      <c r="D1783" s="45" t="s">
        <v>1371</v>
      </c>
      <c r="E1783" s="63" t="s">
        <v>560</v>
      </c>
      <c r="F1783" s="63"/>
      <c r="G1783" s="47" t="s">
        <v>38</v>
      </c>
      <c r="H1783" s="48">
        <v>0.12</v>
      </c>
      <c r="I1783" s="49">
        <v>1.61</v>
      </c>
      <c r="J1783" s="49">
        <v>0.19</v>
      </c>
    </row>
    <row r="1784" spans="1:10" ht="14.25" x14ac:dyDescent="0.2">
      <c r="A1784" s="45" t="s">
        <v>557</v>
      </c>
      <c r="B1784" s="46" t="s">
        <v>1372</v>
      </c>
      <c r="C1784" s="45" t="s">
        <v>12</v>
      </c>
      <c r="D1784" s="45" t="s">
        <v>1373</v>
      </c>
      <c r="E1784" s="63" t="s">
        <v>560</v>
      </c>
      <c r="F1784" s="63"/>
      <c r="G1784" s="47" t="s">
        <v>38</v>
      </c>
      <c r="H1784" s="48">
        <v>3</v>
      </c>
      <c r="I1784" s="49">
        <v>0.19</v>
      </c>
      <c r="J1784" s="49">
        <v>0.56999999999999995</v>
      </c>
    </row>
    <row r="1785" spans="1:10" ht="14.25" x14ac:dyDescent="0.2">
      <c r="A1785" s="45" t="s">
        <v>557</v>
      </c>
      <c r="B1785" s="46" t="s">
        <v>1168</v>
      </c>
      <c r="C1785" s="45" t="s">
        <v>12</v>
      </c>
      <c r="D1785" s="45" t="s">
        <v>1169</v>
      </c>
      <c r="E1785" s="63" t="s">
        <v>560</v>
      </c>
      <c r="F1785" s="63"/>
      <c r="G1785" s="47" t="s">
        <v>684</v>
      </c>
      <c r="H1785" s="48">
        <v>0.12</v>
      </c>
      <c r="I1785" s="49">
        <v>10.85</v>
      </c>
      <c r="J1785" s="49">
        <v>1.3</v>
      </c>
    </row>
    <row r="1786" spans="1:10" ht="14.25" x14ac:dyDescent="0.2">
      <c r="A1786" s="45" t="s">
        <v>557</v>
      </c>
      <c r="B1786" s="46" t="s">
        <v>1374</v>
      </c>
      <c r="C1786" s="45" t="s">
        <v>12</v>
      </c>
      <c r="D1786" s="45" t="s">
        <v>1375</v>
      </c>
      <c r="E1786" s="63" t="s">
        <v>560</v>
      </c>
      <c r="F1786" s="63"/>
      <c r="G1786" s="47" t="s">
        <v>684</v>
      </c>
      <c r="H1786" s="48">
        <v>7.0000000000000007E-2</v>
      </c>
      <c r="I1786" s="49">
        <v>20.62</v>
      </c>
      <c r="J1786" s="49">
        <v>1.44</v>
      </c>
    </row>
    <row r="1787" spans="1:10" ht="25.5" x14ac:dyDescent="0.2">
      <c r="A1787" s="45" t="s">
        <v>557</v>
      </c>
      <c r="B1787" s="46" t="s">
        <v>1376</v>
      </c>
      <c r="C1787" s="45" t="s">
        <v>12</v>
      </c>
      <c r="D1787" s="45" t="s">
        <v>1377</v>
      </c>
      <c r="E1787" s="63" t="s">
        <v>560</v>
      </c>
      <c r="F1787" s="63"/>
      <c r="G1787" s="47" t="s">
        <v>43</v>
      </c>
      <c r="H1787" s="48">
        <v>0.1</v>
      </c>
      <c r="I1787" s="49">
        <v>11.07</v>
      </c>
      <c r="J1787" s="49">
        <v>1.1000000000000001</v>
      </c>
    </row>
    <row r="1788" spans="1:10" ht="25.5" x14ac:dyDescent="0.2">
      <c r="A1788" s="45" t="s">
        <v>557</v>
      </c>
      <c r="B1788" s="46" t="s">
        <v>1378</v>
      </c>
      <c r="C1788" s="45" t="s">
        <v>12</v>
      </c>
      <c r="D1788" s="45" t="s">
        <v>1379</v>
      </c>
      <c r="E1788" s="63" t="s">
        <v>560</v>
      </c>
      <c r="F1788" s="63"/>
      <c r="G1788" s="47" t="s">
        <v>43</v>
      </c>
      <c r="H1788" s="48">
        <v>1.1000000000000001</v>
      </c>
      <c r="I1788" s="49">
        <v>43.89</v>
      </c>
      <c r="J1788" s="49">
        <v>48.27</v>
      </c>
    </row>
    <row r="1789" spans="1:10" ht="14.25" x14ac:dyDescent="0.2">
      <c r="A1789" s="50"/>
      <c r="B1789" s="50"/>
      <c r="C1789" s="50"/>
      <c r="D1789" s="50"/>
      <c r="E1789" s="50" t="s">
        <v>575</v>
      </c>
      <c r="F1789" s="51">
        <v>34.94</v>
      </c>
      <c r="G1789" s="50" t="s">
        <v>576</v>
      </c>
      <c r="H1789" s="51">
        <v>0</v>
      </c>
      <c r="I1789" s="50" t="s">
        <v>577</v>
      </c>
      <c r="J1789" s="51">
        <v>34.94</v>
      </c>
    </row>
    <row r="1790" spans="1:10" ht="25.5" x14ac:dyDescent="0.2">
      <c r="A1790" s="50"/>
      <c r="B1790" s="50"/>
      <c r="C1790" s="50"/>
      <c r="D1790" s="50"/>
      <c r="E1790" s="50" t="s">
        <v>578</v>
      </c>
      <c r="F1790" s="51">
        <v>0</v>
      </c>
      <c r="G1790" s="50"/>
      <c r="H1790" s="61" t="s">
        <v>579</v>
      </c>
      <c r="I1790" s="61"/>
      <c r="J1790" s="51">
        <v>135.43</v>
      </c>
    </row>
    <row r="1791" spans="1:10" ht="14.25" x14ac:dyDescent="0.2">
      <c r="A1791" s="35"/>
      <c r="B1791" s="35"/>
      <c r="C1791" s="35"/>
      <c r="D1791" s="35"/>
      <c r="E1791" s="35"/>
      <c r="F1791" s="35"/>
      <c r="G1791" s="35"/>
      <c r="H1791" s="35"/>
      <c r="I1791" s="35"/>
      <c r="J1791" s="35"/>
    </row>
    <row r="1792" spans="1:10" ht="15" x14ac:dyDescent="0.2">
      <c r="A1792" s="32" t="s">
        <v>489</v>
      </c>
      <c r="B1792" s="33" t="s">
        <v>1</v>
      </c>
      <c r="C1792" s="32" t="s">
        <v>2</v>
      </c>
      <c r="D1792" s="32" t="s">
        <v>3</v>
      </c>
      <c r="E1792" s="60" t="s">
        <v>551</v>
      </c>
      <c r="F1792" s="60"/>
      <c r="G1792" s="34" t="s">
        <v>4</v>
      </c>
      <c r="H1792" s="33" t="s">
        <v>5</v>
      </c>
      <c r="I1792" s="33" t="s">
        <v>6</v>
      </c>
      <c r="J1792" s="33" t="s">
        <v>7</v>
      </c>
    </row>
    <row r="1793" spans="1:10" ht="25.5" x14ac:dyDescent="0.2">
      <c r="A1793" s="35" t="s">
        <v>552</v>
      </c>
      <c r="B1793" s="36" t="s">
        <v>490</v>
      </c>
      <c r="C1793" s="35" t="s">
        <v>12</v>
      </c>
      <c r="D1793" s="35" t="s">
        <v>491</v>
      </c>
      <c r="E1793" s="64" t="s">
        <v>621</v>
      </c>
      <c r="F1793" s="64"/>
      <c r="G1793" s="37" t="s">
        <v>38</v>
      </c>
      <c r="H1793" s="38">
        <v>1</v>
      </c>
      <c r="I1793" s="39">
        <v>1139.79</v>
      </c>
      <c r="J1793" s="39">
        <v>1139.79</v>
      </c>
    </row>
    <row r="1794" spans="1:10" ht="14.25" x14ac:dyDescent="0.2">
      <c r="A1794" s="40" t="s">
        <v>554</v>
      </c>
      <c r="B1794" s="41" t="s">
        <v>622</v>
      </c>
      <c r="C1794" s="40" t="s">
        <v>12</v>
      </c>
      <c r="D1794" s="40" t="s">
        <v>623</v>
      </c>
      <c r="E1794" s="62" t="s">
        <v>553</v>
      </c>
      <c r="F1794" s="62"/>
      <c r="G1794" s="42" t="s">
        <v>624</v>
      </c>
      <c r="H1794" s="43">
        <v>7</v>
      </c>
      <c r="I1794" s="44">
        <v>20.9</v>
      </c>
      <c r="J1794" s="44">
        <v>146.30000000000001</v>
      </c>
    </row>
    <row r="1795" spans="1:10" ht="25.5" x14ac:dyDescent="0.2">
      <c r="A1795" s="45" t="s">
        <v>557</v>
      </c>
      <c r="B1795" s="46" t="s">
        <v>1380</v>
      </c>
      <c r="C1795" s="45" t="s">
        <v>12</v>
      </c>
      <c r="D1795" s="45" t="s">
        <v>1381</v>
      </c>
      <c r="E1795" s="63" t="s">
        <v>560</v>
      </c>
      <c r="F1795" s="63"/>
      <c r="G1795" s="47" t="s">
        <v>38</v>
      </c>
      <c r="H1795" s="48">
        <v>1</v>
      </c>
      <c r="I1795" s="49">
        <v>993.49</v>
      </c>
      <c r="J1795" s="49">
        <v>993.49</v>
      </c>
    </row>
    <row r="1796" spans="1:10" ht="14.25" x14ac:dyDescent="0.2">
      <c r="A1796" s="50"/>
      <c r="B1796" s="50"/>
      <c r="C1796" s="50"/>
      <c r="D1796" s="50"/>
      <c r="E1796" s="50" t="s">
        <v>575</v>
      </c>
      <c r="F1796" s="51">
        <v>107.66</v>
      </c>
      <c r="G1796" s="50" t="s">
        <v>576</v>
      </c>
      <c r="H1796" s="51">
        <v>0</v>
      </c>
      <c r="I1796" s="50" t="s">
        <v>577</v>
      </c>
      <c r="J1796" s="51">
        <v>107.66</v>
      </c>
    </row>
    <row r="1797" spans="1:10" ht="25.5" x14ac:dyDescent="0.2">
      <c r="A1797" s="50"/>
      <c r="B1797" s="50"/>
      <c r="C1797" s="50"/>
      <c r="D1797" s="50"/>
      <c r="E1797" s="50" t="s">
        <v>578</v>
      </c>
      <c r="F1797" s="51">
        <v>0</v>
      </c>
      <c r="G1797" s="50"/>
      <c r="H1797" s="61" t="s">
        <v>579</v>
      </c>
      <c r="I1797" s="61"/>
      <c r="J1797" s="51">
        <v>1139.79</v>
      </c>
    </row>
    <row r="1798" spans="1:10" ht="14.25" x14ac:dyDescent="0.2">
      <c r="A1798" s="35"/>
      <c r="B1798" s="35"/>
      <c r="C1798" s="35"/>
      <c r="D1798" s="35"/>
      <c r="E1798" s="35"/>
      <c r="F1798" s="35"/>
      <c r="G1798" s="35"/>
      <c r="H1798" s="35"/>
      <c r="I1798" s="35"/>
      <c r="J1798" s="35"/>
    </row>
    <row r="1799" spans="1:10" ht="15" x14ac:dyDescent="0.2">
      <c r="A1799" s="32" t="s">
        <v>492</v>
      </c>
      <c r="B1799" s="33" t="s">
        <v>1</v>
      </c>
      <c r="C1799" s="32" t="s">
        <v>2</v>
      </c>
      <c r="D1799" s="32" t="s">
        <v>3</v>
      </c>
      <c r="E1799" s="60" t="s">
        <v>551</v>
      </c>
      <c r="F1799" s="60"/>
      <c r="G1799" s="34" t="s">
        <v>4</v>
      </c>
      <c r="H1799" s="33" t="s">
        <v>5</v>
      </c>
      <c r="I1799" s="33" t="s">
        <v>6</v>
      </c>
      <c r="J1799" s="33" t="s">
        <v>7</v>
      </c>
    </row>
    <row r="1800" spans="1:10" ht="25.5" x14ac:dyDescent="0.2">
      <c r="A1800" s="35" t="s">
        <v>552</v>
      </c>
      <c r="B1800" s="36" t="s">
        <v>493</v>
      </c>
      <c r="C1800" s="35" t="s">
        <v>12</v>
      </c>
      <c r="D1800" s="35" t="s">
        <v>494</v>
      </c>
      <c r="E1800" s="64" t="s">
        <v>621</v>
      </c>
      <c r="F1800" s="64"/>
      <c r="G1800" s="37" t="s">
        <v>38</v>
      </c>
      <c r="H1800" s="38">
        <v>1</v>
      </c>
      <c r="I1800" s="39">
        <v>27.91</v>
      </c>
      <c r="J1800" s="39">
        <v>27.91</v>
      </c>
    </row>
    <row r="1801" spans="1:10" ht="14.25" x14ac:dyDescent="0.2">
      <c r="A1801" s="40" t="s">
        <v>554</v>
      </c>
      <c r="B1801" s="41" t="s">
        <v>622</v>
      </c>
      <c r="C1801" s="40" t="s">
        <v>12</v>
      </c>
      <c r="D1801" s="40" t="s">
        <v>623</v>
      </c>
      <c r="E1801" s="62" t="s">
        <v>553</v>
      </c>
      <c r="F1801" s="62"/>
      <c r="G1801" s="42" t="s">
        <v>624</v>
      </c>
      <c r="H1801" s="43">
        <v>0.35</v>
      </c>
      <c r="I1801" s="44">
        <v>20.9</v>
      </c>
      <c r="J1801" s="44">
        <v>7.31</v>
      </c>
    </row>
    <row r="1802" spans="1:10" ht="14.25" x14ac:dyDescent="0.2">
      <c r="A1802" s="40" t="s">
        <v>554</v>
      </c>
      <c r="B1802" s="41" t="s">
        <v>625</v>
      </c>
      <c r="C1802" s="40" t="s">
        <v>12</v>
      </c>
      <c r="D1802" s="40" t="s">
        <v>626</v>
      </c>
      <c r="E1802" s="62" t="s">
        <v>553</v>
      </c>
      <c r="F1802" s="62"/>
      <c r="G1802" s="42" t="s">
        <v>624</v>
      </c>
      <c r="H1802" s="43">
        <v>0.35</v>
      </c>
      <c r="I1802" s="44">
        <v>14.4</v>
      </c>
      <c r="J1802" s="44">
        <v>5.04</v>
      </c>
    </row>
    <row r="1803" spans="1:10" ht="25.5" x14ac:dyDescent="0.2">
      <c r="A1803" s="45" t="s">
        <v>557</v>
      </c>
      <c r="B1803" s="46" t="s">
        <v>1382</v>
      </c>
      <c r="C1803" s="45" t="s">
        <v>12</v>
      </c>
      <c r="D1803" s="45" t="s">
        <v>1383</v>
      </c>
      <c r="E1803" s="63" t="s">
        <v>560</v>
      </c>
      <c r="F1803" s="63"/>
      <c r="G1803" s="47" t="s">
        <v>38</v>
      </c>
      <c r="H1803" s="48">
        <v>1</v>
      </c>
      <c r="I1803" s="49">
        <v>15.56</v>
      </c>
      <c r="J1803" s="49">
        <v>15.56</v>
      </c>
    </row>
    <row r="1804" spans="1:10" ht="14.25" x14ac:dyDescent="0.2">
      <c r="A1804" s="50"/>
      <c r="B1804" s="50"/>
      <c r="C1804" s="50"/>
      <c r="D1804" s="50"/>
      <c r="E1804" s="50" t="s">
        <v>575</v>
      </c>
      <c r="F1804" s="51">
        <v>8.5299999999999994</v>
      </c>
      <c r="G1804" s="50" t="s">
        <v>576</v>
      </c>
      <c r="H1804" s="51">
        <v>0</v>
      </c>
      <c r="I1804" s="50" t="s">
        <v>577</v>
      </c>
      <c r="J1804" s="51">
        <v>8.5299999999999994</v>
      </c>
    </row>
    <row r="1805" spans="1:10" ht="25.5" x14ac:dyDescent="0.2">
      <c r="A1805" s="50"/>
      <c r="B1805" s="50"/>
      <c r="C1805" s="50"/>
      <c r="D1805" s="50"/>
      <c r="E1805" s="50" t="s">
        <v>578</v>
      </c>
      <c r="F1805" s="51">
        <v>0</v>
      </c>
      <c r="G1805" s="50"/>
      <c r="H1805" s="61" t="s">
        <v>579</v>
      </c>
      <c r="I1805" s="61"/>
      <c r="J1805" s="51">
        <v>27.91</v>
      </c>
    </row>
    <row r="1806" spans="1:10" ht="14.25" x14ac:dyDescent="0.2">
      <c r="A1806" s="35"/>
      <c r="B1806" s="35"/>
      <c r="C1806" s="35"/>
      <c r="D1806" s="35"/>
      <c r="E1806" s="35"/>
      <c r="F1806" s="35"/>
      <c r="G1806" s="35"/>
      <c r="H1806" s="35"/>
      <c r="I1806" s="35"/>
      <c r="J1806" s="35"/>
    </row>
    <row r="1807" spans="1:10" ht="15" x14ac:dyDescent="0.2">
      <c r="A1807" s="32" t="s">
        <v>495</v>
      </c>
      <c r="B1807" s="33" t="s">
        <v>1</v>
      </c>
      <c r="C1807" s="32" t="s">
        <v>2</v>
      </c>
      <c r="D1807" s="32" t="s">
        <v>3</v>
      </c>
      <c r="E1807" s="60" t="s">
        <v>551</v>
      </c>
      <c r="F1807" s="60"/>
      <c r="G1807" s="34" t="s">
        <v>4</v>
      </c>
      <c r="H1807" s="33" t="s">
        <v>5</v>
      </c>
      <c r="I1807" s="33" t="s">
        <v>6</v>
      </c>
      <c r="J1807" s="33" t="s">
        <v>7</v>
      </c>
    </row>
    <row r="1808" spans="1:10" ht="38.25" x14ac:dyDescent="0.2">
      <c r="A1808" s="35" t="s">
        <v>552</v>
      </c>
      <c r="B1808" s="36" t="s">
        <v>496</v>
      </c>
      <c r="C1808" s="35" t="s">
        <v>12</v>
      </c>
      <c r="D1808" s="35" t="s">
        <v>497</v>
      </c>
      <c r="E1808" s="64" t="s">
        <v>621</v>
      </c>
      <c r="F1808" s="64"/>
      <c r="G1808" s="37" t="s">
        <v>38</v>
      </c>
      <c r="H1808" s="38">
        <v>1</v>
      </c>
      <c r="I1808" s="39">
        <v>90.3</v>
      </c>
      <c r="J1808" s="39">
        <v>90.3</v>
      </c>
    </row>
    <row r="1809" spans="1:10" ht="51" x14ac:dyDescent="0.2">
      <c r="A1809" s="40" t="s">
        <v>554</v>
      </c>
      <c r="B1809" s="41" t="s">
        <v>894</v>
      </c>
      <c r="C1809" s="40" t="s">
        <v>12</v>
      </c>
      <c r="D1809" s="40" t="s">
        <v>895</v>
      </c>
      <c r="E1809" s="62" t="s">
        <v>879</v>
      </c>
      <c r="F1809" s="62"/>
      <c r="G1809" s="42" t="s">
        <v>880</v>
      </c>
      <c r="H1809" s="43">
        <v>0.1737311</v>
      </c>
      <c r="I1809" s="44">
        <v>141.85</v>
      </c>
      <c r="J1809" s="44">
        <v>24.64</v>
      </c>
    </row>
    <row r="1810" spans="1:10" ht="14.25" x14ac:dyDescent="0.2">
      <c r="A1810" s="40" t="s">
        <v>554</v>
      </c>
      <c r="B1810" s="41" t="s">
        <v>622</v>
      </c>
      <c r="C1810" s="40" t="s">
        <v>12</v>
      </c>
      <c r="D1810" s="40" t="s">
        <v>623</v>
      </c>
      <c r="E1810" s="62" t="s">
        <v>553</v>
      </c>
      <c r="F1810" s="62"/>
      <c r="G1810" s="42" t="s">
        <v>624</v>
      </c>
      <c r="H1810" s="43">
        <v>1.2</v>
      </c>
      <c r="I1810" s="44">
        <v>20.9</v>
      </c>
      <c r="J1810" s="44">
        <v>25.08</v>
      </c>
    </row>
    <row r="1811" spans="1:10" ht="14.25" x14ac:dyDescent="0.2">
      <c r="A1811" s="40" t="s">
        <v>554</v>
      </c>
      <c r="B1811" s="41" t="s">
        <v>625</v>
      </c>
      <c r="C1811" s="40" t="s">
        <v>12</v>
      </c>
      <c r="D1811" s="40" t="s">
        <v>626</v>
      </c>
      <c r="E1811" s="62" t="s">
        <v>553</v>
      </c>
      <c r="F1811" s="62"/>
      <c r="G1811" s="42" t="s">
        <v>624</v>
      </c>
      <c r="H1811" s="43">
        <v>1.63</v>
      </c>
      <c r="I1811" s="44">
        <v>14.4</v>
      </c>
      <c r="J1811" s="44">
        <v>23.47</v>
      </c>
    </row>
    <row r="1812" spans="1:10" ht="14.25" x14ac:dyDescent="0.2">
      <c r="A1812" s="45" t="s">
        <v>557</v>
      </c>
      <c r="B1812" s="46" t="s">
        <v>1384</v>
      </c>
      <c r="C1812" s="45" t="s">
        <v>12</v>
      </c>
      <c r="D1812" s="45" t="s">
        <v>1385</v>
      </c>
      <c r="E1812" s="63" t="s">
        <v>560</v>
      </c>
      <c r="F1812" s="63"/>
      <c r="G1812" s="47" t="s">
        <v>38</v>
      </c>
      <c r="H1812" s="48">
        <v>1</v>
      </c>
      <c r="I1812" s="49">
        <v>17.11</v>
      </c>
      <c r="J1812" s="49">
        <v>17.11</v>
      </c>
    </row>
    <row r="1813" spans="1:10" ht="14.25" x14ac:dyDescent="0.2">
      <c r="A1813" s="50"/>
      <c r="B1813" s="50"/>
      <c r="C1813" s="50"/>
      <c r="D1813" s="50"/>
      <c r="E1813" s="50" t="s">
        <v>575</v>
      </c>
      <c r="F1813" s="51">
        <v>35.44</v>
      </c>
      <c r="G1813" s="50" t="s">
        <v>576</v>
      </c>
      <c r="H1813" s="51">
        <v>0</v>
      </c>
      <c r="I1813" s="50" t="s">
        <v>577</v>
      </c>
      <c r="J1813" s="51">
        <v>35.44</v>
      </c>
    </row>
    <row r="1814" spans="1:10" ht="25.5" x14ac:dyDescent="0.2">
      <c r="A1814" s="50"/>
      <c r="B1814" s="50"/>
      <c r="C1814" s="50"/>
      <c r="D1814" s="50"/>
      <c r="E1814" s="50" t="s">
        <v>578</v>
      </c>
      <c r="F1814" s="51">
        <v>0</v>
      </c>
      <c r="G1814" s="50"/>
      <c r="H1814" s="61" t="s">
        <v>579</v>
      </c>
      <c r="I1814" s="61"/>
      <c r="J1814" s="51">
        <v>90.3</v>
      </c>
    </row>
    <row r="1815" spans="1:10" ht="14.25" x14ac:dyDescent="0.2">
      <c r="A1815" s="35"/>
      <c r="B1815" s="35"/>
      <c r="C1815" s="35"/>
      <c r="D1815" s="35"/>
      <c r="E1815" s="35"/>
      <c r="F1815" s="35"/>
      <c r="G1815" s="35"/>
      <c r="H1815" s="35"/>
      <c r="I1815" s="35"/>
      <c r="J1815" s="35"/>
    </row>
    <row r="1816" spans="1:10" ht="15" x14ac:dyDescent="0.2">
      <c r="A1816" s="32" t="s">
        <v>498</v>
      </c>
      <c r="B1816" s="33" t="s">
        <v>1</v>
      </c>
      <c r="C1816" s="32" t="s">
        <v>2</v>
      </c>
      <c r="D1816" s="32" t="s">
        <v>3</v>
      </c>
      <c r="E1816" s="60" t="s">
        <v>551</v>
      </c>
      <c r="F1816" s="60"/>
      <c r="G1816" s="34" t="s">
        <v>4</v>
      </c>
      <c r="H1816" s="33" t="s">
        <v>5</v>
      </c>
      <c r="I1816" s="33" t="s">
        <v>6</v>
      </c>
      <c r="J1816" s="33" t="s">
        <v>7</v>
      </c>
    </row>
    <row r="1817" spans="1:10" ht="25.5" x14ac:dyDescent="0.2">
      <c r="A1817" s="35" t="s">
        <v>552</v>
      </c>
      <c r="B1817" s="36" t="s">
        <v>499</v>
      </c>
      <c r="C1817" s="35" t="s">
        <v>12</v>
      </c>
      <c r="D1817" s="35" t="s">
        <v>500</v>
      </c>
      <c r="E1817" s="64" t="s">
        <v>621</v>
      </c>
      <c r="F1817" s="64"/>
      <c r="G1817" s="37" t="s">
        <v>38</v>
      </c>
      <c r="H1817" s="38">
        <v>1</v>
      </c>
      <c r="I1817" s="39">
        <v>50.19</v>
      </c>
      <c r="J1817" s="39">
        <v>50.19</v>
      </c>
    </row>
    <row r="1818" spans="1:10" ht="51" x14ac:dyDescent="0.2">
      <c r="A1818" s="40" t="s">
        <v>554</v>
      </c>
      <c r="B1818" s="41" t="s">
        <v>894</v>
      </c>
      <c r="C1818" s="40" t="s">
        <v>12</v>
      </c>
      <c r="D1818" s="40" t="s">
        <v>895</v>
      </c>
      <c r="E1818" s="62" t="s">
        <v>879</v>
      </c>
      <c r="F1818" s="62"/>
      <c r="G1818" s="42" t="s">
        <v>880</v>
      </c>
      <c r="H1818" s="43">
        <v>0.17072950000000001</v>
      </c>
      <c r="I1818" s="44">
        <v>141.85</v>
      </c>
      <c r="J1818" s="44">
        <v>24.21</v>
      </c>
    </row>
    <row r="1819" spans="1:10" ht="14.25" x14ac:dyDescent="0.2">
      <c r="A1819" s="40" t="s">
        <v>554</v>
      </c>
      <c r="B1819" s="41" t="s">
        <v>622</v>
      </c>
      <c r="C1819" s="40" t="s">
        <v>12</v>
      </c>
      <c r="D1819" s="40" t="s">
        <v>623</v>
      </c>
      <c r="E1819" s="62" t="s">
        <v>553</v>
      </c>
      <c r="F1819" s="62"/>
      <c r="G1819" s="42" t="s">
        <v>624</v>
      </c>
      <c r="H1819" s="43">
        <v>0.3</v>
      </c>
      <c r="I1819" s="44">
        <v>20.9</v>
      </c>
      <c r="J1819" s="44">
        <v>6.27</v>
      </c>
    </row>
    <row r="1820" spans="1:10" ht="14.25" x14ac:dyDescent="0.2">
      <c r="A1820" s="40" t="s">
        <v>554</v>
      </c>
      <c r="B1820" s="41" t="s">
        <v>625</v>
      </c>
      <c r="C1820" s="40" t="s">
        <v>12</v>
      </c>
      <c r="D1820" s="40" t="s">
        <v>626</v>
      </c>
      <c r="E1820" s="62" t="s">
        <v>553</v>
      </c>
      <c r="F1820" s="62"/>
      <c r="G1820" s="42" t="s">
        <v>624</v>
      </c>
      <c r="H1820" s="43">
        <v>0.73</v>
      </c>
      <c r="I1820" s="44">
        <v>14.4</v>
      </c>
      <c r="J1820" s="44">
        <v>10.51</v>
      </c>
    </row>
    <row r="1821" spans="1:10" ht="25.5" x14ac:dyDescent="0.2">
      <c r="A1821" s="45" t="s">
        <v>557</v>
      </c>
      <c r="B1821" s="46" t="s">
        <v>1386</v>
      </c>
      <c r="C1821" s="45" t="s">
        <v>12</v>
      </c>
      <c r="D1821" s="45" t="s">
        <v>1387</v>
      </c>
      <c r="E1821" s="63" t="s">
        <v>560</v>
      </c>
      <c r="F1821" s="63"/>
      <c r="G1821" s="47" t="s">
        <v>38</v>
      </c>
      <c r="H1821" s="48">
        <v>1</v>
      </c>
      <c r="I1821" s="49">
        <v>9.1999999999999993</v>
      </c>
      <c r="J1821" s="49">
        <v>9.1999999999999993</v>
      </c>
    </row>
    <row r="1822" spans="1:10" ht="14.25" x14ac:dyDescent="0.2">
      <c r="A1822" s="50"/>
      <c r="B1822" s="50"/>
      <c r="C1822" s="50"/>
      <c r="D1822" s="50"/>
      <c r="E1822" s="50" t="s">
        <v>575</v>
      </c>
      <c r="F1822" s="51">
        <v>13.45</v>
      </c>
      <c r="G1822" s="50" t="s">
        <v>576</v>
      </c>
      <c r="H1822" s="51">
        <v>0</v>
      </c>
      <c r="I1822" s="50" t="s">
        <v>577</v>
      </c>
      <c r="J1822" s="51">
        <v>13.45</v>
      </c>
    </row>
    <row r="1823" spans="1:10" ht="25.5" x14ac:dyDescent="0.2">
      <c r="A1823" s="50"/>
      <c r="B1823" s="50"/>
      <c r="C1823" s="50"/>
      <c r="D1823" s="50"/>
      <c r="E1823" s="50" t="s">
        <v>578</v>
      </c>
      <c r="F1823" s="51">
        <v>0</v>
      </c>
      <c r="G1823" s="50"/>
      <c r="H1823" s="61" t="s">
        <v>579</v>
      </c>
      <c r="I1823" s="61"/>
      <c r="J1823" s="51">
        <v>50.19</v>
      </c>
    </row>
    <row r="1824" spans="1:10" ht="14.25" x14ac:dyDescent="0.2">
      <c r="A1824" s="35"/>
      <c r="B1824" s="35"/>
      <c r="C1824" s="35"/>
      <c r="D1824" s="35"/>
      <c r="E1824" s="35"/>
      <c r="F1824" s="35"/>
      <c r="G1824" s="35"/>
      <c r="H1824" s="35"/>
      <c r="I1824" s="35"/>
      <c r="J1824" s="35"/>
    </row>
    <row r="1825" spans="1:10" ht="15" x14ac:dyDescent="0.2">
      <c r="A1825" s="32" t="s">
        <v>501</v>
      </c>
      <c r="B1825" s="33" t="s">
        <v>1</v>
      </c>
      <c r="C1825" s="32" t="s">
        <v>2</v>
      </c>
      <c r="D1825" s="32" t="s">
        <v>3</v>
      </c>
      <c r="E1825" s="60" t="s">
        <v>551</v>
      </c>
      <c r="F1825" s="60"/>
      <c r="G1825" s="34" t="s">
        <v>4</v>
      </c>
      <c r="H1825" s="33" t="s">
        <v>5</v>
      </c>
      <c r="I1825" s="33" t="s">
        <v>6</v>
      </c>
      <c r="J1825" s="33" t="s">
        <v>7</v>
      </c>
    </row>
    <row r="1826" spans="1:10" ht="25.5" x14ac:dyDescent="0.2">
      <c r="A1826" s="35" t="s">
        <v>552</v>
      </c>
      <c r="B1826" s="36" t="s">
        <v>502</v>
      </c>
      <c r="C1826" s="35" t="s">
        <v>41</v>
      </c>
      <c r="D1826" s="35" t="s">
        <v>503</v>
      </c>
      <c r="E1826" s="64" t="s">
        <v>1388</v>
      </c>
      <c r="F1826" s="64"/>
      <c r="G1826" s="37" t="s">
        <v>54</v>
      </c>
      <c r="H1826" s="38">
        <v>1</v>
      </c>
      <c r="I1826" s="39">
        <v>1124.18</v>
      </c>
      <c r="J1826" s="39">
        <v>1124.18</v>
      </c>
    </row>
    <row r="1827" spans="1:10" ht="51" x14ac:dyDescent="0.2">
      <c r="A1827" s="40" t="s">
        <v>554</v>
      </c>
      <c r="B1827" s="41" t="s">
        <v>894</v>
      </c>
      <c r="C1827" s="40" t="s">
        <v>12</v>
      </c>
      <c r="D1827" s="40" t="s">
        <v>895</v>
      </c>
      <c r="E1827" s="62" t="s">
        <v>879</v>
      </c>
      <c r="F1827" s="62"/>
      <c r="G1827" s="42" t="s">
        <v>880</v>
      </c>
      <c r="H1827" s="43">
        <v>0.22303100000000001</v>
      </c>
      <c r="I1827" s="44">
        <v>141.85</v>
      </c>
      <c r="J1827" s="44">
        <v>31.63</v>
      </c>
    </row>
    <row r="1828" spans="1:10" ht="14.25" x14ac:dyDescent="0.2">
      <c r="A1828" s="40" t="s">
        <v>554</v>
      </c>
      <c r="B1828" s="41" t="s">
        <v>622</v>
      </c>
      <c r="C1828" s="40" t="s">
        <v>12</v>
      </c>
      <c r="D1828" s="40" t="s">
        <v>623</v>
      </c>
      <c r="E1828" s="62" t="s">
        <v>553</v>
      </c>
      <c r="F1828" s="62"/>
      <c r="G1828" s="42" t="s">
        <v>624</v>
      </c>
      <c r="H1828" s="43">
        <v>1.2</v>
      </c>
      <c r="I1828" s="44">
        <v>20.9</v>
      </c>
      <c r="J1828" s="44">
        <v>25.08</v>
      </c>
    </row>
    <row r="1829" spans="1:10" ht="14.25" x14ac:dyDescent="0.2">
      <c r="A1829" s="40" t="s">
        <v>554</v>
      </c>
      <c r="B1829" s="41" t="s">
        <v>625</v>
      </c>
      <c r="C1829" s="40" t="s">
        <v>12</v>
      </c>
      <c r="D1829" s="40" t="s">
        <v>626</v>
      </c>
      <c r="E1829" s="62" t="s">
        <v>553</v>
      </c>
      <c r="F1829" s="62"/>
      <c r="G1829" s="42" t="s">
        <v>624</v>
      </c>
      <c r="H1829" s="43">
        <v>1.2135</v>
      </c>
      <c r="I1829" s="44">
        <v>14.4</v>
      </c>
      <c r="J1829" s="44">
        <v>17.47</v>
      </c>
    </row>
    <row r="1830" spans="1:10" ht="25.5" x14ac:dyDescent="0.2">
      <c r="A1830" s="45" t="s">
        <v>557</v>
      </c>
      <c r="B1830" s="46" t="s">
        <v>1389</v>
      </c>
      <c r="C1830" s="45" t="s">
        <v>41</v>
      </c>
      <c r="D1830" s="45" t="s">
        <v>1390</v>
      </c>
      <c r="E1830" s="63" t="s">
        <v>566</v>
      </c>
      <c r="F1830" s="63"/>
      <c r="G1830" s="47" t="s">
        <v>54</v>
      </c>
      <c r="H1830" s="48">
        <v>1</v>
      </c>
      <c r="I1830" s="49">
        <v>1050</v>
      </c>
      <c r="J1830" s="49">
        <v>1050</v>
      </c>
    </row>
    <row r="1831" spans="1:10" ht="14.25" x14ac:dyDescent="0.2">
      <c r="A1831" s="50"/>
      <c r="B1831" s="50"/>
      <c r="C1831" s="50"/>
      <c r="D1831" s="50"/>
      <c r="E1831" s="50" t="s">
        <v>575</v>
      </c>
      <c r="F1831" s="51">
        <v>32.340000000000003</v>
      </c>
      <c r="G1831" s="50" t="s">
        <v>576</v>
      </c>
      <c r="H1831" s="51">
        <v>0</v>
      </c>
      <c r="I1831" s="50" t="s">
        <v>577</v>
      </c>
      <c r="J1831" s="51">
        <v>32.340000000000003</v>
      </c>
    </row>
    <row r="1832" spans="1:10" ht="25.5" x14ac:dyDescent="0.2">
      <c r="A1832" s="50"/>
      <c r="B1832" s="50"/>
      <c r="C1832" s="50"/>
      <c r="D1832" s="50"/>
      <c r="E1832" s="50" t="s">
        <v>578</v>
      </c>
      <c r="F1832" s="51">
        <v>0</v>
      </c>
      <c r="G1832" s="50"/>
      <c r="H1832" s="61" t="s">
        <v>579</v>
      </c>
      <c r="I1832" s="61"/>
      <c r="J1832" s="51">
        <v>1124.18</v>
      </c>
    </row>
    <row r="1833" spans="1:10" ht="14.25" x14ac:dyDescent="0.2">
      <c r="A1833" s="35"/>
      <c r="B1833" s="35"/>
      <c r="C1833" s="35"/>
      <c r="D1833" s="35"/>
      <c r="E1833" s="35"/>
      <c r="F1833" s="35"/>
      <c r="G1833" s="35"/>
      <c r="H1833" s="35"/>
      <c r="I1833" s="35"/>
      <c r="J1833" s="35"/>
    </row>
    <row r="1834" spans="1:10" ht="15" x14ac:dyDescent="0.2">
      <c r="A1834" s="32" t="s">
        <v>504</v>
      </c>
      <c r="B1834" s="33" t="s">
        <v>1</v>
      </c>
      <c r="C1834" s="32" t="s">
        <v>2</v>
      </c>
      <c r="D1834" s="32" t="s">
        <v>3</v>
      </c>
      <c r="E1834" s="60" t="s">
        <v>551</v>
      </c>
      <c r="F1834" s="60"/>
      <c r="G1834" s="34" t="s">
        <v>4</v>
      </c>
      <c r="H1834" s="33" t="s">
        <v>5</v>
      </c>
      <c r="I1834" s="33" t="s">
        <v>6</v>
      </c>
      <c r="J1834" s="33" t="s">
        <v>7</v>
      </c>
    </row>
    <row r="1835" spans="1:10" ht="38.25" x14ac:dyDescent="0.2">
      <c r="A1835" s="35" t="s">
        <v>552</v>
      </c>
      <c r="B1835" s="36" t="s">
        <v>505</v>
      </c>
      <c r="C1835" s="35" t="s">
        <v>12</v>
      </c>
      <c r="D1835" s="35" t="s">
        <v>506</v>
      </c>
      <c r="E1835" s="64" t="s">
        <v>621</v>
      </c>
      <c r="F1835" s="64"/>
      <c r="G1835" s="37" t="s">
        <v>38</v>
      </c>
      <c r="H1835" s="38">
        <v>1</v>
      </c>
      <c r="I1835" s="39">
        <v>7.76</v>
      </c>
      <c r="J1835" s="39">
        <v>7.76</v>
      </c>
    </row>
    <row r="1836" spans="1:10" ht="14.25" x14ac:dyDescent="0.2">
      <c r="A1836" s="40" t="s">
        <v>554</v>
      </c>
      <c r="B1836" s="41" t="s">
        <v>1274</v>
      </c>
      <c r="C1836" s="40" t="s">
        <v>12</v>
      </c>
      <c r="D1836" s="40" t="s">
        <v>1275</v>
      </c>
      <c r="E1836" s="62" t="s">
        <v>553</v>
      </c>
      <c r="F1836" s="62"/>
      <c r="G1836" s="42" t="s">
        <v>624</v>
      </c>
      <c r="H1836" s="43">
        <v>0.16</v>
      </c>
      <c r="I1836" s="44">
        <v>16.32</v>
      </c>
      <c r="J1836" s="44">
        <v>2.61</v>
      </c>
    </row>
    <row r="1837" spans="1:10" ht="14.25" x14ac:dyDescent="0.2">
      <c r="A1837" s="40" t="s">
        <v>554</v>
      </c>
      <c r="B1837" s="41" t="s">
        <v>622</v>
      </c>
      <c r="C1837" s="40" t="s">
        <v>12</v>
      </c>
      <c r="D1837" s="40" t="s">
        <v>623</v>
      </c>
      <c r="E1837" s="62" t="s">
        <v>553</v>
      </c>
      <c r="F1837" s="62"/>
      <c r="G1837" s="42" t="s">
        <v>624</v>
      </c>
      <c r="H1837" s="43">
        <v>0.16</v>
      </c>
      <c r="I1837" s="44">
        <v>20.9</v>
      </c>
      <c r="J1837" s="44">
        <v>3.34</v>
      </c>
    </row>
    <row r="1838" spans="1:10" ht="25.5" x14ac:dyDescent="0.2">
      <c r="A1838" s="45" t="s">
        <v>557</v>
      </c>
      <c r="B1838" s="46" t="s">
        <v>1286</v>
      </c>
      <c r="C1838" s="45" t="s">
        <v>12</v>
      </c>
      <c r="D1838" s="45" t="s">
        <v>1287</v>
      </c>
      <c r="E1838" s="63" t="s">
        <v>560</v>
      </c>
      <c r="F1838" s="63"/>
      <c r="G1838" s="47" t="s">
        <v>38</v>
      </c>
      <c r="H1838" s="48">
        <v>1</v>
      </c>
      <c r="I1838" s="49">
        <v>1.81</v>
      </c>
      <c r="J1838" s="49">
        <v>1.81</v>
      </c>
    </row>
    <row r="1839" spans="1:10" ht="14.25" x14ac:dyDescent="0.2">
      <c r="A1839" s="50"/>
      <c r="B1839" s="50"/>
      <c r="C1839" s="50"/>
      <c r="D1839" s="50"/>
      <c r="E1839" s="50" t="s">
        <v>575</v>
      </c>
      <c r="F1839" s="51">
        <v>4.18</v>
      </c>
      <c r="G1839" s="50" t="s">
        <v>576</v>
      </c>
      <c r="H1839" s="51">
        <v>0</v>
      </c>
      <c r="I1839" s="50" t="s">
        <v>577</v>
      </c>
      <c r="J1839" s="51">
        <v>4.18</v>
      </c>
    </row>
    <row r="1840" spans="1:10" ht="25.5" x14ac:dyDescent="0.2">
      <c r="A1840" s="50"/>
      <c r="B1840" s="50"/>
      <c r="C1840" s="50"/>
      <c r="D1840" s="50"/>
      <c r="E1840" s="50" t="s">
        <v>578</v>
      </c>
      <c r="F1840" s="51">
        <v>0</v>
      </c>
      <c r="G1840" s="50"/>
      <c r="H1840" s="61" t="s">
        <v>579</v>
      </c>
      <c r="I1840" s="61"/>
      <c r="J1840" s="51">
        <v>7.76</v>
      </c>
    </row>
    <row r="1841" spans="1:10" ht="14.25" x14ac:dyDescent="0.2">
      <c r="A1841" s="35"/>
      <c r="B1841" s="35"/>
      <c r="C1841" s="35"/>
      <c r="D1841" s="35"/>
      <c r="E1841" s="35"/>
      <c r="F1841" s="35"/>
      <c r="G1841" s="35"/>
      <c r="H1841" s="35"/>
      <c r="I1841" s="35"/>
      <c r="J1841" s="35"/>
    </row>
    <row r="1842" spans="1:10" ht="15" x14ac:dyDescent="0.2">
      <c r="A1842" s="32" t="s">
        <v>507</v>
      </c>
      <c r="B1842" s="33" t="s">
        <v>1</v>
      </c>
      <c r="C1842" s="32" t="s">
        <v>2</v>
      </c>
      <c r="D1842" s="32" t="s">
        <v>3</v>
      </c>
      <c r="E1842" s="60" t="s">
        <v>551</v>
      </c>
      <c r="F1842" s="60"/>
      <c r="G1842" s="34" t="s">
        <v>4</v>
      </c>
      <c r="H1842" s="33" t="s">
        <v>5</v>
      </c>
      <c r="I1842" s="33" t="s">
        <v>6</v>
      </c>
      <c r="J1842" s="33" t="s">
        <v>7</v>
      </c>
    </row>
    <row r="1843" spans="1:10" ht="38.25" x14ac:dyDescent="0.2">
      <c r="A1843" s="35" t="s">
        <v>552</v>
      </c>
      <c r="B1843" s="36" t="s">
        <v>508</v>
      </c>
      <c r="C1843" s="35" t="s">
        <v>12</v>
      </c>
      <c r="D1843" s="35" t="s">
        <v>509</v>
      </c>
      <c r="E1843" s="64" t="s">
        <v>621</v>
      </c>
      <c r="F1843" s="64"/>
      <c r="G1843" s="37" t="s">
        <v>43</v>
      </c>
      <c r="H1843" s="38">
        <v>1</v>
      </c>
      <c r="I1843" s="39">
        <v>4.29</v>
      </c>
      <c r="J1843" s="39">
        <v>4.29</v>
      </c>
    </row>
    <row r="1844" spans="1:10" ht="14.25" x14ac:dyDescent="0.2">
      <c r="A1844" s="40" t="s">
        <v>554</v>
      </c>
      <c r="B1844" s="41" t="s">
        <v>1274</v>
      </c>
      <c r="C1844" s="40" t="s">
        <v>12</v>
      </c>
      <c r="D1844" s="40" t="s">
        <v>1275</v>
      </c>
      <c r="E1844" s="62" t="s">
        <v>553</v>
      </c>
      <c r="F1844" s="62"/>
      <c r="G1844" s="42" t="s">
        <v>624</v>
      </c>
      <c r="H1844" s="43">
        <v>0.04</v>
      </c>
      <c r="I1844" s="44">
        <v>16.32</v>
      </c>
      <c r="J1844" s="44">
        <v>0.65</v>
      </c>
    </row>
    <row r="1845" spans="1:10" ht="14.25" x14ac:dyDescent="0.2">
      <c r="A1845" s="40" t="s">
        <v>554</v>
      </c>
      <c r="B1845" s="41" t="s">
        <v>622</v>
      </c>
      <c r="C1845" s="40" t="s">
        <v>12</v>
      </c>
      <c r="D1845" s="40" t="s">
        <v>623</v>
      </c>
      <c r="E1845" s="62" t="s">
        <v>553</v>
      </c>
      <c r="F1845" s="62"/>
      <c r="G1845" s="42" t="s">
        <v>624</v>
      </c>
      <c r="H1845" s="43">
        <v>0.04</v>
      </c>
      <c r="I1845" s="44">
        <v>20.9</v>
      </c>
      <c r="J1845" s="44">
        <v>0.83</v>
      </c>
    </row>
    <row r="1846" spans="1:10" ht="38.25" x14ac:dyDescent="0.2">
      <c r="A1846" s="45" t="s">
        <v>557</v>
      </c>
      <c r="B1846" s="46" t="s">
        <v>1391</v>
      </c>
      <c r="C1846" s="45" t="s">
        <v>12</v>
      </c>
      <c r="D1846" s="45" t="s">
        <v>1392</v>
      </c>
      <c r="E1846" s="63" t="s">
        <v>560</v>
      </c>
      <c r="F1846" s="63"/>
      <c r="G1846" s="47" t="s">
        <v>43</v>
      </c>
      <c r="H1846" s="48">
        <v>1.19</v>
      </c>
      <c r="I1846" s="49">
        <v>2.36</v>
      </c>
      <c r="J1846" s="49">
        <v>2.8</v>
      </c>
    </row>
    <row r="1847" spans="1:10" ht="25.5" x14ac:dyDescent="0.2">
      <c r="A1847" s="45" t="s">
        <v>557</v>
      </c>
      <c r="B1847" s="46" t="s">
        <v>1302</v>
      </c>
      <c r="C1847" s="45" t="s">
        <v>12</v>
      </c>
      <c r="D1847" s="45" t="s">
        <v>1303</v>
      </c>
      <c r="E1847" s="63" t="s">
        <v>560</v>
      </c>
      <c r="F1847" s="63"/>
      <c r="G1847" s="47" t="s">
        <v>38</v>
      </c>
      <c r="H1847" s="48">
        <v>8.9999999999999993E-3</v>
      </c>
      <c r="I1847" s="49">
        <v>2.17</v>
      </c>
      <c r="J1847" s="49">
        <v>0.01</v>
      </c>
    </row>
    <row r="1848" spans="1:10" ht="14.25" x14ac:dyDescent="0.2">
      <c r="A1848" s="50"/>
      <c r="B1848" s="50"/>
      <c r="C1848" s="50"/>
      <c r="D1848" s="50"/>
      <c r="E1848" s="50" t="s">
        <v>575</v>
      </c>
      <c r="F1848" s="51">
        <v>1.04</v>
      </c>
      <c r="G1848" s="50" t="s">
        <v>576</v>
      </c>
      <c r="H1848" s="51">
        <v>0</v>
      </c>
      <c r="I1848" s="50" t="s">
        <v>577</v>
      </c>
      <c r="J1848" s="51">
        <v>1.04</v>
      </c>
    </row>
    <row r="1849" spans="1:10" ht="25.5" x14ac:dyDescent="0.2">
      <c r="A1849" s="50"/>
      <c r="B1849" s="50"/>
      <c r="C1849" s="50"/>
      <c r="D1849" s="50"/>
      <c r="E1849" s="50" t="s">
        <v>578</v>
      </c>
      <c r="F1849" s="51">
        <v>0</v>
      </c>
      <c r="G1849" s="50"/>
      <c r="H1849" s="61" t="s">
        <v>579</v>
      </c>
      <c r="I1849" s="61"/>
      <c r="J1849" s="51">
        <v>4.29</v>
      </c>
    </row>
    <row r="1850" spans="1:10" ht="14.25" x14ac:dyDescent="0.2">
      <c r="A1850" s="35"/>
      <c r="B1850" s="35"/>
      <c r="C1850" s="35"/>
      <c r="D1850" s="35"/>
      <c r="E1850" s="35"/>
      <c r="F1850" s="35"/>
      <c r="G1850" s="35"/>
      <c r="H1850" s="35"/>
      <c r="I1850" s="35"/>
      <c r="J1850" s="35"/>
    </row>
    <row r="1851" spans="1:10" ht="15" x14ac:dyDescent="0.2">
      <c r="A1851" s="32" t="s">
        <v>510</v>
      </c>
      <c r="B1851" s="33" t="s">
        <v>1</v>
      </c>
      <c r="C1851" s="32" t="s">
        <v>2</v>
      </c>
      <c r="D1851" s="32" t="s">
        <v>3</v>
      </c>
      <c r="E1851" s="60" t="s">
        <v>551</v>
      </c>
      <c r="F1851" s="60"/>
      <c r="G1851" s="34" t="s">
        <v>4</v>
      </c>
      <c r="H1851" s="33" t="s">
        <v>5</v>
      </c>
      <c r="I1851" s="33" t="s">
        <v>6</v>
      </c>
      <c r="J1851" s="33" t="s">
        <v>7</v>
      </c>
    </row>
    <row r="1852" spans="1:10" ht="25.5" x14ac:dyDescent="0.2">
      <c r="A1852" s="35" t="s">
        <v>552</v>
      </c>
      <c r="B1852" s="36" t="s">
        <v>511</v>
      </c>
      <c r="C1852" s="35" t="s">
        <v>12</v>
      </c>
      <c r="D1852" s="35" t="s">
        <v>512</v>
      </c>
      <c r="E1852" s="64" t="s">
        <v>621</v>
      </c>
      <c r="F1852" s="64"/>
      <c r="G1852" s="37" t="s">
        <v>43</v>
      </c>
      <c r="H1852" s="38">
        <v>1</v>
      </c>
      <c r="I1852" s="39">
        <v>19.600000000000001</v>
      </c>
      <c r="J1852" s="39">
        <v>19.600000000000001</v>
      </c>
    </row>
    <row r="1853" spans="1:10" ht="14.25" x14ac:dyDescent="0.2">
      <c r="A1853" s="40" t="s">
        <v>554</v>
      </c>
      <c r="B1853" s="41" t="s">
        <v>1274</v>
      </c>
      <c r="C1853" s="40" t="s">
        <v>12</v>
      </c>
      <c r="D1853" s="40" t="s">
        <v>1275</v>
      </c>
      <c r="E1853" s="62" t="s">
        <v>553</v>
      </c>
      <c r="F1853" s="62"/>
      <c r="G1853" s="42" t="s">
        <v>624</v>
      </c>
      <c r="H1853" s="43">
        <v>7.2999999999999995E-2</v>
      </c>
      <c r="I1853" s="44">
        <v>16.32</v>
      </c>
      <c r="J1853" s="44">
        <v>1.19</v>
      </c>
    </row>
    <row r="1854" spans="1:10" ht="14.25" x14ac:dyDescent="0.2">
      <c r="A1854" s="40" t="s">
        <v>554</v>
      </c>
      <c r="B1854" s="41" t="s">
        <v>622</v>
      </c>
      <c r="C1854" s="40" t="s">
        <v>12</v>
      </c>
      <c r="D1854" s="40" t="s">
        <v>623</v>
      </c>
      <c r="E1854" s="62" t="s">
        <v>553</v>
      </c>
      <c r="F1854" s="62"/>
      <c r="G1854" s="42" t="s">
        <v>624</v>
      </c>
      <c r="H1854" s="43">
        <v>7.2999999999999995E-2</v>
      </c>
      <c r="I1854" s="44">
        <v>20.9</v>
      </c>
      <c r="J1854" s="44">
        <v>1.52</v>
      </c>
    </row>
    <row r="1855" spans="1:10" ht="38.25" x14ac:dyDescent="0.2">
      <c r="A1855" s="45" t="s">
        <v>557</v>
      </c>
      <c r="B1855" s="46" t="s">
        <v>1393</v>
      </c>
      <c r="C1855" s="45" t="s">
        <v>12</v>
      </c>
      <c r="D1855" s="45" t="s">
        <v>1394</v>
      </c>
      <c r="E1855" s="63" t="s">
        <v>560</v>
      </c>
      <c r="F1855" s="63"/>
      <c r="G1855" s="47" t="s">
        <v>43</v>
      </c>
      <c r="H1855" s="48">
        <v>1.0149999999999999</v>
      </c>
      <c r="I1855" s="49">
        <v>16.64</v>
      </c>
      <c r="J1855" s="49">
        <v>16.88</v>
      </c>
    </row>
    <row r="1856" spans="1:10" ht="25.5" x14ac:dyDescent="0.2">
      <c r="A1856" s="45" t="s">
        <v>557</v>
      </c>
      <c r="B1856" s="46" t="s">
        <v>1302</v>
      </c>
      <c r="C1856" s="45" t="s">
        <v>12</v>
      </c>
      <c r="D1856" s="45" t="s">
        <v>1303</v>
      </c>
      <c r="E1856" s="63" t="s">
        <v>560</v>
      </c>
      <c r="F1856" s="63"/>
      <c r="G1856" s="47" t="s">
        <v>38</v>
      </c>
      <c r="H1856" s="48">
        <v>8.9999999999999993E-3</v>
      </c>
      <c r="I1856" s="49">
        <v>2.17</v>
      </c>
      <c r="J1856" s="49">
        <v>0.01</v>
      </c>
    </row>
    <row r="1857" spans="1:10" ht="14.25" x14ac:dyDescent="0.2">
      <c r="A1857" s="50"/>
      <c r="B1857" s="50"/>
      <c r="C1857" s="50"/>
      <c r="D1857" s="50"/>
      <c r="E1857" s="50" t="s">
        <v>575</v>
      </c>
      <c r="F1857" s="51">
        <v>1.9</v>
      </c>
      <c r="G1857" s="50" t="s">
        <v>576</v>
      </c>
      <c r="H1857" s="51">
        <v>0</v>
      </c>
      <c r="I1857" s="50" t="s">
        <v>577</v>
      </c>
      <c r="J1857" s="51">
        <v>1.9</v>
      </c>
    </row>
    <row r="1858" spans="1:10" ht="25.5" x14ac:dyDescent="0.2">
      <c r="A1858" s="50"/>
      <c r="B1858" s="50"/>
      <c r="C1858" s="50"/>
      <c r="D1858" s="50"/>
      <c r="E1858" s="50" t="s">
        <v>578</v>
      </c>
      <c r="F1858" s="51">
        <v>0</v>
      </c>
      <c r="G1858" s="50"/>
      <c r="H1858" s="61" t="s">
        <v>579</v>
      </c>
      <c r="I1858" s="61"/>
      <c r="J1858" s="51">
        <v>19.600000000000001</v>
      </c>
    </row>
    <row r="1859" spans="1:10" ht="14.25" x14ac:dyDescent="0.2">
      <c r="A1859" s="35"/>
      <c r="B1859" s="35"/>
      <c r="C1859" s="35"/>
      <c r="D1859" s="35"/>
      <c r="E1859" s="35"/>
      <c r="F1859" s="35"/>
      <c r="G1859" s="35"/>
      <c r="H1859" s="35"/>
      <c r="I1859" s="35"/>
      <c r="J1859" s="35"/>
    </row>
    <row r="1860" spans="1:10" ht="15" x14ac:dyDescent="0.2">
      <c r="A1860" s="32" t="s">
        <v>513</v>
      </c>
      <c r="B1860" s="33" t="s">
        <v>1</v>
      </c>
      <c r="C1860" s="32" t="s">
        <v>2</v>
      </c>
      <c r="D1860" s="32" t="s">
        <v>3</v>
      </c>
      <c r="E1860" s="60" t="s">
        <v>551</v>
      </c>
      <c r="F1860" s="60"/>
      <c r="G1860" s="34" t="s">
        <v>4</v>
      </c>
      <c r="H1860" s="33" t="s">
        <v>5</v>
      </c>
      <c r="I1860" s="33" t="s">
        <v>6</v>
      </c>
      <c r="J1860" s="33" t="s">
        <v>7</v>
      </c>
    </row>
    <row r="1861" spans="1:10" ht="25.5" x14ac:dyDescent="0.2">
      <c r="A1861" s="35" t="s">
        <v>552</v>
      </c>
      <c r="B1861" s="36" t="s">
        <v>514</v>
      </c>
      <c r="C1861" s="35" t="s">
        <v>12</v>
      </c>
      <c r="D1861" s="35" t="s">
        <v>515</v>
      </c>
      <c r="E1861" s="64" t="s">
        <v>621</v>
      </c>
      <c r="F1861" s="64"/>
      <c r="G1861" s="37" t="s">
        <v>38</v>
      </c>
      <c r="H1861" s="38">
        <v>1</v>
      </c>
      <c r="I1861" s="39">
        <v>65.7</v>
      </c>
      <c r="J1861" s="39">
        <v>65.7</v>
      </c>
    </row>
    <row r="1862" spans="1:10" ht="14.25" x14ac:dyDescent="0.2">
      <c r="A1862" s="40" t="s">
        <v>554</v>
      </c>
      <c r="B1862" s="41" t="s">
        <v>1274</v>
      </c>
      <c r="C1862" s="40" t="s">
        <v>12</v>
      </c>
      <c r="D1862" s="40" t="s">
        <v>1275</v>
      </c>
      <c r="E1862" s="62" t="s">
        <v>553</v>
      </c>
      <c r="F1862" s="62"/>
      <c r="G1862" s="42" t="s">
        <v>624</v>
      </c>
      <c r="H1862" s="43">
        <v>0.27300000000000002</v>
      </c>
      <c r="I1862" s="44">
        <v>16.32</v>
      </c>
      <c r="J1862" s="44">
        <v>4.45</v>
      </c>
    </row>
    <row r="1863" spans="1:10" ht="14.25" x14ac:dyDescent="0.2">
      <c r="A1863" s="40" t="s">
        <v>554</v>
      </c>
      <c r="B1863" s="41" t="s">
        <v>622</v>
      </c>
      <c r="C1863" s="40" t="s">
        <v>12</v>
      </c>
      <c r="D1863" s="40" t="s">
        <v>623</v>
      </c>
      <c r="E1863" s="62" t="s">
        <v>553</v>
      </c>
      <c r="F1863" s="62"/>
      <c r="G1863" s="42" t="s">
        <v>624</v>
      </c>
      <c r="H1863" s="43">
        <v>0.27300000000000002</v>
      </c>
      <c r="I1863" s="44">
        <v>20.9</v>
      </c>
      <c r="J1863" s="44">
        <v>5.7</v>
      </c>
    </row>
    <row r="1864" spans="1:10" ht="14.25" x14ac:dyDescent="0.2">
      <c r="A1864" s="45" t="s">
        <v>557</v>
      </c>
      <c r="B1864" s="46" t="s">
        <v>1395</v>
      </c>
      <c r="C1864" s="45" t="s">
        <v>12</v>
      </c>
      <c r="D1864" s="45" t="s">
        <v>1396</v>
      </c>
      <c r="E1864" s="63" t="s">
        <v>560</v>
      </c>
      <c r="F1864" s="63"/>
      <c r="G1864" s="47" t="s">
        <v>38</v>
      </c>
      <c r="H1864" s="48">
        <v>1</v>
      </c>
      <c r="I1864" s="49">
        <v>53.63</v>
      </c>
      <c r="J1864" s="49">
        <v>53.63</v>
      </c>
    </row>
    <row r="1865" spans="1:10" ht="25.5" x14ac:dyDescent="0.2">
      <c r="A1865" s="45" t="s">
        <v>557</v>
      </c>
      <c r="B1865" s="46" t="s">
        <v>1397</v>
      </c>
      <c r="C1865" s="45" t="s">
        <v>12</v>
      </c>
      <c r="D1865" s="45" t="s">
        <v>1398</v>
      </c>
      <c r="E1865" s="63" t="s">
        <v>560</v>
      </c>
      <c r="F1865" s="63"/>
      <c r="G1865" s="47" t="s">
        <v>38</v>
      </c>
      <c r="H1865" s="48">
        <v>3</v>
      </c>
      <c r="I1865" s="49">
        <v>0.64</v>
      </c>
      <c r="J1865" s="49">
        <v>1.92</v>
      </c>
    </row>
    <row r="1866" spans="1:10" ht="14.25" x14ac:dyDescent="0.2">
      <c r="A1866" s="50"/>
      <c r="B1866" s="50"/>
      <c r="C1866" s="50"/>
      <c r="D1866" s="50"/>
      <c r="E1866" s="50" t="s">
        <v>575</v>
      </c>
      <c r="F1866" s="51">
        <v>7.13</v>
      </c>
      <c r="G1866" s="50" t="s">
        <v>576</v>
      </c>
      <c r="H1866" s="51">
        <v>0</v>
      </c>
      <c r="I1866" s="50" t="s">
        <v>577</v>
      </c>
      <c r="J1866" s="51">
        <v>7.13</v>
      </c>
    </row>
    <row r="1867" spans="1:10" ht="25.5" x14ac:dyDescent="0.2">
      <c r="A1867" s="50"/>
      <c r="B1867" s="50"/>
      <c r="C1867" s="50"/>
      <c r="D1867" s="50"/>
      <c r="E1867" s="50" t="s">
        <v>578</v>
      </c>
      <c r="F1867" s="51">
        <v>0</v>
      </c>
      <c r="G1867" s="50"/>
      <c r="H1867" s="61" t="s">
        <v>579</v>
      </c>
      <c r="I1867" s="61"/>
      <c r="J1867" s="51">
        <v>65.7</v>
      </c>
    </row>
    <row r="1868" spans="1:10" ht="14.25" x14ac:dyDescent="0.2">
      <c r="A1868" s="35"/>
      <c r="B1868" s="35"/>
      <c r="C1868" s="35"/>
      <c r="D1868" s="35"/>
      <c r="E1868" s="35"/>
      <c r="F1868" s="35"/>
      <c r="G1868" s="35"/>
      <c r="H1868" s="35"/>
      <c r="I1868" s="35"/>
      <c r="J1868" s="35"/>
    </row>
    <row r="1869" spans="1:10" ht="15" x14ac:dyDescent="0.2">
      <c r="A1869" s="32" t="s">
        <v>516</v>
      </c>
      <c r="B1869" s="33" t="s">
        <v>1</v>
      </c>
      <c r="C1869" s="32" t="s">
        <v>2</v>
      </c>
      <c r="D1869" s="32" t="s">
        <v>3</v>
      </c>
      <c r="E1869" s="60" t="s">
        <v>551</v>
      </c>
      <c r="F1869" s="60"/>
      <c r="G1869" s="34" t="s">
        <v>4</v>
      </c>
      <c r="H1869" s="33" t="s">
        <v>5</v>
      </c>
      <c r="I1869" s="33" t="s">
        <v>6</v>
      </c>
      <c r="J1869" s="33" t="s">
        <v>7</v>
      </c>
    </row>
    <row r="1870" spans="1:10" ht="25.5" x14ac:dyDescent="0.2">
      <c r="A1870" s="35" t="s">
        <v>552</v>
      </c>
      <c r="B1870" s="36" t="s">
        <v>517</v>
      </c>
      <c r="C1870" s="35" t="s">
        <v>12</v>
      </c>
      <c r="D1870" s="35" t="s">
        <v>518</v>
      </c>
      <c r="E1870" s="64" t="s">
        <v>621</v>
      </c>
      <c r="F1870" s="64"/>
      <c r="G1870" s="37" t="s">
        <v>43</v>
      </c>
      <c r="H1870" s="38">
        <v>1</v>
      </c>
      <c r="I1870" s="39">
        <v>9.76</v>
      </c>
      <c r="J1870" s="39">
        <v>9.76</v>
      </c>
    </row>
    <row r="1871" spans="1:10" ht="14.25" x14ac:dyDescent="0.2">
      <c r="A1871" s="40" t="s">
        <v>554</v>
      </c>
      <c r="B1871" s="41" t="s">
        <v>1274</v>
      </c>
      <c r="C1871" s="40" t="s">
        <v>12</v>
      </c>
      <c r="D1871" s="40" t="s">
        <v>1275</v>
      </c>
      <c r="E1871" s="62" t="s">
        <v>553</v>
      </c>
      <c r="F1871" s="62"/>
      <c r="G1871" s="42" t="s">
        <v>624</v>
      </c>
      <c r="H1871" s="43">
        <v>0.105</v>
      </c>
      <c r="I1871" s="44">
        <v>16.32</v>
      </c>
      <c r="J1871" s="44">
        <v>1.71</v>
      </c>
    </row>
    <row r="1872" spans="1:10" ht="14.25" x14ac:dyDescent="0.2">
      <c r="A1872" s="40" t="s">
        <v>554</v>
      </c>
      <c r="B1872" s="41" t="s">
        <v>622</v>
      </c>
      <c r="C1872" s="40" t="s">
        <v>12</v>
      </c>
      <c r="D1872" s="40" t="s">
        <v>623</v>
      </c>
      <c r="E1872" s="62" t="s">
        <v>553</v>
      </c>
      <c r="F1872" s="62"/>
      <c r="G1872" s="42" t="s">
        <v>624</v>
      </c>
      <c r="H1872" s="43">
        <v>0.105</v>
      </c>
      <c r="I1872" s="44">
        <v>20.9</v>
      </c>
      <c r="J1872" s="44">
        <v>2.19</v>
      </c>
    </row>
    <row r="1873" spans="1:10" ht="38.25" x14ac:dyDescent="0.2">
      <c r="A1873" s="45" t="s">
        <v>557</v>
      </c>
      <c r="B1873" s="46" t="s">
        <v>1399</v>
      </c>
      <c r="C1873" s="45" t="s">
        <v>12</v>
      </c>
      <c r="D1873" s="45" t="s">
        <v>1400</v>
      </c>
      <c r="E1873" s="63" t="s">
        <v>560</v>
      </c>
      <c r="F1873" s="63"/>
      <c r="G1873" s="47" t="s">
        <v>43</v>
      </c>
      <c r="H1873" s="48">
        <v>1.1000000000000001</v>
      </c>
      <c r="I1873" s="49">
        <v>5.33</v>
      </c>
      <c r="J1873" s="49">
        <v>5.86</v>
      </c>
    </row>
    <row r="1874" spans="1:10" ht="14.25" x14ac:dyDescent="0.2">
      <c r="A1874" s="50"/>
      <c r="B1874" s="50"/>
      <c r="C1874" s="50"/>
      <c r="D1874" s="50"/>
      <c r="E1874" s="50" t="s">
        <v>575</v>
      </c>
      <c r="F1874" s="51">
        <v>2.74</v>
      </c>
      <c r="G1874" s="50" t="s">
        <v>576</v>
      </c>
      <c r="H1874" s="51">
        <v>0</v>
      </c>
      <c r="I1874" s="50" t="s">
        <v>577</v>
      </c>
      <c r="J1874" s="51">
        <v>2.74</v>
      </c>
    </row>
    <row r="1875" spans="1:10" ht="25.5" x14ac:dyDescent="0.2">
      <c r="A1875" s="50"/>
      <c r="B1875" s="50"/>
      <c r="C1875" s="50"/>
      <c r="D1875" s="50"/>
      <c r="E1875" s="50" t="s">
        <v>578</v>
      </c>
      <c r="F1875" s="51">
        <v>0</v>
      </c>
      <c r="G1875" s="50"/>
      <c r="H1875" s="61" t="s">
        <v>579</v>
      </c>
      <c r="I1875" s="61"/>
      <c r="J1875" s="51">
        <v>9.76</v>
      </c>
    </row>
    <row r="1876" spans="1:10" ht="14.25" x14ac:dyDescent="0.2">
      <c r="A1876" s="35"/>
      <c r="B1876" s="35"/>
      <c r="C1876" s="35"/>
      <c r="D1876" s="35"/>
      <c r="E1876" s="35"/>
      <c r="F1876" s="35"/>
      <c r="G1876" s="35"/>
      <c r="H1876" s="35"/>
      <c r="I1876" s="35"/>
      <c r="J1876" s="35"/>
    </row>
    <row r="1877" spans="1:10" ht="15" x14ac:dyDescent="0.2">
      <c r="A1877" s="32" t="s">
        <v>519</v>
      </c>
      <c r="B1877" s="33" t="s">
        <v>1</v>
      </c>
      <c r="C1877" s="32" t="s">
        <v>2</v>
      </c>
      <c r="D1877" s="32" t="s">
        <v>3</v>
      </c>
      <c r="E1877" s="60" t="s">
        <v>551</v>
      </c>
      <c r="F1877" s="60"/>
      <c r="G1877" s="34" t="s">
        <v>4</v>
      </c>
      <c r="H1877" s="33" t="s">
        <v>5</v>
      </c>
      <c r="I1877" s="33" t="s">
        <v>6</v>
      </c>
      <c r="J1877" s="33" t="s">
        <v>7</v>
      </c>
    </row>
    <row r="1878" spans="1:10" ht="25.5" x14ac:dyDescent="0.2">
      <c r="A1878" s="35" t="s">
        <v>552</v>
      </c>
      <c r="B1878" s="36" t="s">
        <v>520</v>
      </c>
      <c r="C1878" s="35" t="s">
        <v>12</v>
      </c>
      <c r="D1878" s="35" t="s">
        <v>521</v>
      </c>
      <c r="E1878" s="64" t="s">
        <v>703</v>
      </c>
      <c r="F1878" s="64"/>
      <c r="G1878" s="37" t="s">
        <v>47</v>
      </c>
      <c r="H1878" s="38">
        <v>1</v>
      </c>
      <c r="I1878" s="39">
        <v>650.28</v>
      </c>
      <c r="J1878" s="39">
        <v>650.28</v>
      </c>
    </row>
    <row r="1879" spans="1:10" ht="38.25" x14ac:dyDescent="0.2">
      <c r="A1879" s="40" t="s">
        <v>554</v>
      </c>
      <c r="B1879" s="41" t="s">
        <v>1401</v>
      </c>
      <c r="C1879" s="40" t="s">
        <v>12</v>
      </c>
      <c r="D1879" s="40" t="s">
        <v>1402</v>
      </c>
      <c r="E1879" s="62" t="s">
        <v>879</v>
      </c>
      <c r="F1879" s="62"/>
      <c r="G1879" s="42" t="s">
        <v>880</v>
      </c>
      <c r="H1879" s="43">
        <v>3.82</v>
      </c>
      <c r="I1879" s="44">
        <v>4.3</v>
      </c>
      <c r="J1879" s="44">
        <v>16.420000000000002</v>
      </c>
    </row>
    <row r="1880" spans="1:10" ht="38.25" x14ac:dyDescent="0.2">
      <c r="A1880" s="40" t="s">
        <v>554</v>
      </c>
      <c r="B1880" s="41" t="s">
        <v>1403</v>
      </c>
      <c r="C1880" s="40" t="s">
        <v>12</v>
      </c>
      <c r="D1880" s="40" t="s">
        <v>1404</v>
      </c>
      <c r="E1880" s="62" t="s">
        <v>879</v>
      </c>
      <c r="F1880" s="62"/>
      <c r="G1880" s="42" t="s">
        <v>893</v>
      </c>
      <c r="H1880" s="43">
        <v>0.67</v>
      </c>
      <c r="I1880" s="44">
        <v>0.08</v>
      </c>
      <c r="J1880" s="44">
        <v>0.05</v>
      </c>
    </row>
    <row r="1881" spans="1:10" ht="14.25" x14ac:dyDescent="0.2">
      <c r="A1881" s="40" t="s">
        <v>554</v>
      </c>
      <c r="B1881" s="41" t="s">
        <v>1360</v>
      </c>
      <c r="C1881" s="40" t="s">
        <v>12</v>
      </c>
      <c r="D1881" s="40" t="s">
        <v>1361</v>
      </c>
      <c r="E1881" s="62" t="s">
        <v>553</v>
      </c>
      <c r="F1881" s="62"/>
      <c r="G1881" s="42" t="s">
        <v>624</v>
      </c>
      <c r="H1881" s="43">
        <v>7</v>
      </c>
      <c r="I1881" s="44">
        <v>17.59</v>
      </c>
      <c r="J1881" s="44">
        <v>123.13</v>
      </c>
    </row>
    <row r="1882" spans="1:10" ht="14.25" x14ac:dyDescent="0.2">
      <c r="A1882" s="40" t="s">
        <v>554</v>
      </c>
      <c r="B1882" s="41" t="s">
        <v>625</v>
      </c>
      <c r="C1882" s="40" t="s">
        <v>12</v>
      </c>
      <c r="D1882" s="40" t="s">
        <v>626</v>
      </c>
      <c r="E1882" s="62" t="s">
        <v>553</v>
      </c>
      <c r="F1882" s="62"/>
      <c r="G1882" s="42" t="s">
        <v>624</v>
      </c>
      <c r="H1882" s="43">
        <v>11.5</v>
      </c>
      <c r="I1882" s="44">
        <v>14.4</v>
      </c>
      <c r="J1882" s="44">
        <v>165.6</v>
      </c>
    </row>
    <row r="1883" spans="1:10" ht="14.25" x14ac:dyDescent="0.2">
      <c r="A1883" s="40" t="s">
        <v>554</v>
      </c>
      <c r="B1883" s="41" t="s">
        <v>1405</v>
      </c>
      <c r="C1883" s="40" t="s">
        <v>12</v>
      </c>
      <c r="D1883" s="40" t="s">
        <v>1406</v>
      </c>
      <c r="E1883" s="62" t="s">
        <v>553</v>
      </c>
      <c r="F1883" s="62"/>
      <c r="G1883" s="42" t="s">
        <v>624</v>
      </c>
      <c r="H1883" s="43">
        <v>4.5</v>
      </c>
      <c r="I1883" s="44">
        <v>21.16</v>
      </c>
      <c r="J1883" s="44">
        <v>95.22</v>
      </c>
    </row>
    <row r="1884" spans="1:10" ht="14.25" x14ac:dyDescent="0.2">
      <c r="A1884" s="45" t="s">
        <v>557</v>
      </c>
      <c r="B1884" s="46" t="s">
        <v>1407</v>
      </c>
      <c r="C1884" s="45" t="s">
        <v>12</v>
      </c>
      <c r="D1884" s="45" t="s">
        <v>1408</v>
      </c>
      <c r="E1884" s="63" t="s">
        <v>560</v>
      </c>
      <c r="F1884" s="63"/>
      <c r="G1884" s="47" t="s">
        <v>148</v>
      </c>
      <c r="H1884" s="48">
        <v>3.37</v>
      </c>
      <c r="I1884" s="49">
        <v>17.98</v>
      </c>
      <c r="J1884" s="49">
        <v>60.59</v>
      </c>
    </row>
    <row r="1885" spans="1:10" ht="25.5" x14ac:dyDescent="0.2">
      <c r="A1885" s="45" t="s">
        <v>557</v>
      </c>
      <c r="B1885" s="46" t="s">
        <v>1409</v>
      </c>
      <c r="C1885" s="45" t="s">
        <v>12</v>
      </c>
      <c r="D1885" s="45" t="s">
        <v>1410</v>
      </c>
      <c r="E1885" s="63" t="s">
        <v>560</v>
      </c>
      <c r="F1885" s="63"/>
      <c r="G1885" s="47" t="s">
        <v>47</v>
      </c>
      <c r="H1885" s="48">
        <v>1.1000000000000001</v>
      </c>
      <c r="I1885" s="49">
        <v>16.760000000000002</v>
      </c>
      <c r="J1885" s="49">
        <v>18.43</v>
      </c>
    </row>
    <row r="1886" spans="1:10" ht="25.5" x14ac:dyDescent="0.2">
      <c r="A1886" s="45" t="s">
        <v>557</v>
      </c>
      <c r="B1886" s="46" t="s">
        <v>1411</v>
      </c>
      <c r="C1886" s="45" t="s">
        <v>12</v>
      </c>
      <c r="D1886" s="45" t="s">
        <v>1412</v>
      </c>
      <c r="E1886" s="63" t="s">
        <v>560</v>
      </c>
      <c r="F1886" s="63"/>
      <c r="G1886" s="47" t="s">
        <v>43</v>
      </c>
      <c r="H1886" s="48">
        <v>6.7407000000000004</v>
      </c>
      <c r="I1886" s="49">
        <v>18.88</v>
      </c>
      <c r="J1886" s="49">
        <v>127.26</v>
      </c>
    </row>
    <row r="1887" spans="1:10" ht="25.5" x14ac:dyDescent="0.2">
      <c r="A1887" s="45" t="s">
        <v>557</v>
      </c>
      <c r="B1887" s="46" t="s">
        <v>1413</v>
      </c>
      <c r="C1887" s="45" t="s">
        <v>12</v>
      </c>
      <c r="D1887" s="45" t="s">
        <v>1414</v>
      </c>
      <c r="E1887" s="63" t="s">
        <v>560</v>
      </c>
      <c r="F1887" s="63"/>
      <c r="G1887" s="47" t="s">
        <v>43</v>
      </c>
      <c r="H1887" s="48">
        <v>1.4318</v>
      </c>
      <c r="I1887" s="49">
        <v>30.44</v>
      </c>
      <c r="J1887" s="49">
        <v>43.58</v>
      </c>
    </row>
    <row r="1888" spans="1:10" ht="14.25" x14ac:dyDescent="0.2">
      <c r="A1888" s="50"/>
      <c r="B1888" s="50"/>
      <c r="C1888" s="50"/>
      <c r="D1888" s="50"/>
      <c r="E1888" s="50" t="s">
        <v>575</v>
      </c>
      <c r="F1888" s="51">
        <v>255.47</v>
      </c>
      <c r="G1888" s="50" t="s">
        <v>576</v>
      </c>
      <c r="H1888" s="51">
        <v>0</v>
      </c>
      <c r="I1888" s="50" t="s">
        <v>577</v>
      </c>
      <c r="J1888" s="51">
        <v>255.47</v>
      </c>
    </row>
    <row r="1889" spans="1:10" ht="25.5" x14ac:dyDescent="0.2">
      <c r="A1889" s="50"/>
      <c r="B1889" s="50"/>
      <c r="C1889" s="50"/>
      <c r="D1889" s="50"/>
      <c r="E1889" s="50" t="s">
        <v>578</v>
      </c>
      <c r="F1889" s="51">
        <v>0</v>
      </c>
      <c r="G1889" s="50"/>
      <c r="H1889" s="61" t="s">
        <v>579</v>
      </c>
      <c r="I1889" s="61"/>
      <c r="J1889" s="51">
        <v>650.28</v>
      </c>
    </row>
    <row r="1890" spans="1:10" ht="14.25" x14ac:dyDescent="0.2">
      <c r="A1890" s="35"/>
      <c r="B1890" s="35"/>
      <c r="C1890" s="35"/>
      <c r="D1890" s="35"/>
      <c r="E1890" s="35"/>
      <c r="F1890" s="35"/>
      <c r="G1890" s="35"/>
      <c r="H1890" s="35"/>
      <c r="I1890" s="35"/>
      <c r="J1890" s="35"/>
    </row>
    <row r="1891" spans="1:10" ht="15" x14ac:dyDescent="0.2">
      <c r="A1891" s="32" t="s">
        <v>524</v>
      </c>
      <c r="B1891" s="33" t="s">
        <v>1</v>
      </c>
      <c r="C1891" s="32" t="s">
        <v>2</v>
      </c>
      <c r="D1891" s="32" t="s">
        <v>3</v>
      </c>
      <c r="E1891" s="60" t="s">
        <v>551</v>
      </c>
      <c r="F1891" s="60"/>
      <c r="G1891" s="34" t="s">
        <v>4</v>
      </c>
      <c r="H1891" s="33" t="s">
        <v>5</v>
      </c>
      <c r="I1891" s="33" t="s">
        <v>6</v>
      </c>
      <c r="J1891" s="33" t="s">
        <v>7</v>
      </c>
    </row>
    <row r="1892" spans="1:10" ht="25.5" x14ac:dyDescent="0.2">
      <c r="A1892" s="35" t="s">
        <v>552</v>
      </c>
      <c r="B1892" s="36" t="s">
        <v>525</v>
      </c>
      <c r="C1892" s="35" t="s">
        <v>12</v>
      </c>
      <c r="D1892" s="35" t="s">
        <v>526</v>
      </c>
      <c r="E1892" s="64" t="s">
        <v>738</v>
      </c>
      <c r="F1892" s="64"/>
      <c r="G1892" s="37" t="s">
        <v>38</v>
      </c>
      <c r="H1892" s="38">
        <v>1</v>
      </c>
      <c r="I1892" s="39">
        <v>5.72</v>
      </c>
      <c r="J1892" s="39">
        <v>5.72</v>
      </c>
    </row>
    <row r="1893" spans="1:10" ht="25.5" x14ac:dyDescent="0.2">
      <c r="A1893" s="40" t="s">
        <v>554</v>
      </c>
      <c r="B1893" s="41" t="s">
        <v>1415</v>
      </c>
      <c r="C1893" s="40" t="s">
        <v>12</v>
      </c>
      <c r="D1893" s="40" t="s">
        <v>1416</v>
      </c>
      <c r="E1893" s="62" t="s">
        <v>553</v>
      </c>
      <c r="F1893" s="62"/>
      <c r="G1893" s="42" t="s">
        <v>624</v>
      </c>
      <c r="H1893" s="43">
        <v>0.15</v>
      </c>
      <c r="I1893" s="44">
        <v>13.73</v>
      </c>
      <c r="J1893" s="44">
        <v>2.0499999999999998</v>
      </c>
    </row>
    <row r="1894" spans="1:10" ht="25.5" x14ac:dyDescent="0.2">
      <c r="A1894" s="40" t="s">
        <v>554</v>
      </c>
      <c r="B1894" s="41" t="s">
        <v>1248</v>
      </c>
      <c r="C1894" s="40" t="s">
        <v>12</v>
      </c>
      <c r="D1894" s="40" t="s">
        <v>1249</v>
      </c>
      <c r="E1894" s="62" t="s">
        <v>553</v>
      </c>
      <c r="F1894" s="62"/>
      <c r="G1894" s="42" t="s">
        <v>624</v>
      </c>
      <c r="H1894" s="43">
        <v>0.15</v>
      </c>
      <c r="I1894" s="44">
        <v>17.28</v>
      </c>
      <c r="J1894" s="44">
        <v>2.59</v>
      </c>
    </row>
    <row r="1895" spans="1:10" ht="14.25" x14ac:dyDescent="0.2">
      <c r="A1895" s="45" t="s">
        <v>557</v>
      </c>
      <c r="B1895" s="46" t="s">
        <v>1417</v>
      </c>
      <c r="C1895" s="45" t="s">
        <v>12</v>
      </c>
      <c r="D1895" s="45" t="s">
        <v>1418</v>
      </c>
      <c r="E1895" s="63" t="s">
        <v>560</v>
      </c>
      <c r="F1895" s="63"/>
      <c r="G1895" s="47" t="s">
        <v>38</v>
      </c>
      <c r="H1895" s="48">
        <v>7.0000000000000001E-3</v>
      </c>
      <c r="I1895" s="49">
        <v>40.65</v>
      </c>
      <c r="J1895" s="49">
        <v>0.28000000000000003</v>
      </c>
    </row>
    <row r="1896" spans="1:10" ht="14.25" x14ac:dyDescent="0.2">
      <c r="A1896" s="45" t="s">
        <v>557</v>
      </c>
      <c r="B1896" s="46" t="s">
        <v>1419</v>
      </c>
      <c r="C1896" s="45" t="s">
        <v>12</v>
      </c>
      <c r="D1896" s="45" t="s">
        <v>1420</v>
      </c>
      <c r="E1896" s="63" t="s">
        <v>560</v>
      </c>
      <c r="F1896" s="63"/>
      <c r="G1896" s="47" t="s">
        <v>38</v>
      </c>
      <c r="H1896" s="48">
        <v>1</v>
      </c>
      <c r="I1896" s="49">
        <v>0.46</v>
      </c>
      <c r="J1896" s="49">
        <v>0.46</v>
      </c>
    </row>
    <row r="1897" spans="1:10" ht="14.25" x14ac:dyDescent="0.2">
      <c r="A1897" s="45" t="s">
        <v>557</v>
      </c>
      <c r="B1897" s="46" t="s">
        <v>1421</v>
      </c>
      <c r="C1897" s="45" t="s">
        <v>12</v>
      </c>
      <c r="D1897" s="45" t="s">
        <v>1422</v>
      </c>
      <c r="E1897" s="63" t="s">
        <v>560</v>
      </c>
      <c r="F1897" s="63"/>
      <c r="G1897" s="47" t="s">
        <v>38</v>
      </c>
      <c r="H1897" s="48">
        <v>0.05</v>
      </c>
      <c r="I1897" s="49">
        <v>1.22</v>
      </c>
      <c r="J1897" s="49">
        <v>0.06</v>
      </c>
    </row>
    <row r="1898" spans="1:10" ht="14.25" x14ac:dyDescent="0.2">
      <c r="A1898" s="45" t="s">
        <v>557</v>
      </c>
      <c r="B1898" s="46" t="s">
        <v>1423</v>
      </c>
      <c r="C1898" s="45" t="s">
        <v>12</v>
      </c>
      <c r="D1898" s="45" t="s">
        <v>1424</v>
      </c>
      <c r="E1898" s="63" t="s">
        <v>560</v>
      </c>
      <c r="F1898" s="63"/>
      <c r="G1898" s="47" t="s">
        <v>38</v>
      </c>
      <c r="H1898" s="48">
        <v>8.0000000000000002E-3</v>
      </c>
      <c r="I1898" s="49">
        <v>35.299999999999997</v>
      </c>
      <c r="J1898" s="49">
        <v>0.28000000000000003</v>
      </c>
    </row>
    <row r="1899" spans="1:10" ht="14.25" x14ac:dyDescent="0.2">
      <c r="A1899" s="50"/>
      <c r="B1899" s="50"/>
      <c r="C1899" s="50"/>
      <c r="D1899" s="50"/>
      <c r="E1899" s="50" t="s">
        <v>575</v>
      </c>
      <c r="F1899" s="51">
        <v>3.11</v>
      </c>
      <c r="G1899" s="50" t="s">
        <v>576</v>
      </c>
      <c r="H1899" s="51">
        <v>0</v>
      </c>
      <c r="I1899" s="50" t="s">
        <v>577</v>
      </c>
      <c r="J1899" s="51">
        <v>3.11</v>
      </c>
    </row>
    <row r="1900" spans="1:10" ht="25.5" x14ac:dyDescent="0.2">
      <c r="A1900" s="50"/>
      <c r="B1900" s="50"/>
      <c r="C1900" s="50"/>
      <c r="D1900" s="50"/>
      <c r="E1900" s="50" t="s">
        <v>578</v>
      </c>
      <c r="F1900" s="51">
        <v>0</v>
      </c>
      <c r="G1900" s="50"/>
      <c r="H1900" s="61" t="s">
        <v>579</v>
      </c>
      <c r="I1900" s="61"/>
      <c r="J1900" s="51">
        <v>5.72</v>
      </c>
    </row>
    <row r="1901" spans="1:10" ht="14.25" x14ac:dyDescent="0.2">
      <c r="A1901" s="35"/>
      <c r="B1901" s="35"/>
      <c r="C1901" s="35"/>
      <c r="D1901" s="35"/>
      <c r="E1901" s="35"/>
      <c r="F1901" s="35"/>
      <c r="G1901" s="35"/>
      <c r="H1901" s="35"/>
      <c r="I1901" s="35"/>
      <c r="J1901" s="35"/>
    </row>
    <row r="1902" spans="1:10" ht="15" x14ac:dyDescent="0.2">
      <c r="A1902" s="32" t="s">
        <v>527</v>
      </c>
      <c r="B1902" s="33" t="s">
        <v>1</v>
      </c>
      <c r="C1902" s="32" t="s">
        <v>2</v>
      </c>
      <c r="D1902" s="32" t="s">
        <v>3</v>
      </c>
      <c r="E1902" s="60" t="s">
        <v>551</v>
      </c>
      <c r="F1902" s="60"/>
      <c r="G1902" s="34" t="s">
        <v>4</v>
      </c>
      <c r="H1902" s="33" t="s">
        <v>5</v>
      </c>
      <c r="I1902" s="33" t="s">
        <v>6</v>
      </c>
      <c r="J1902" s="33" t="s">
        <v>7</v>
      </c>
    </row>
    <row r="1903" spans="1:10" ht="25.5" x14ac:dyDescent="0.2">
      <c r="A1903" s="35" t="s">
        <v>552</v>
      </c>
      <c r="B1903" s="36" t="s">
        <v>528</v>
      </c>
      <c r="C1903" s="35" t="s">
        <v>12</v>
      </c>
      <c r="D1903" s="35" t="s">
        <v>529</v>
      </c>
      <c r="E1903" s="64" t="s">
        <v>738</v>
      </c>
      <c r="F1903" s="64"/>
      <c r="G1903" s="37" t="s">
        <v>43</v>
      </c>
      <c r="H1903" s="38">
        <v>1</v>
      </c>
      <c r="I1903" s="39">
        <v>2.98</v>
      </c>
      <c r="J1903" s="39">
        <v>2.98</v>
      </c>
    </row>
    <row r="1904" spans="1:10" ht="25.5" x14ac:dyDescent="0.2">
      <c r="A1904" s="40" t="s">
        <v>554</v>
      </c>
      <c r="B1904" s="41" t="s">
        <v>1415</v>
      </c>
      <c r="C1904" s="40" t="s">
        <v>12</v>
      </c>
      <c r="D1904" s="40" t="s">
        <v>1416</v>
      </c>
      <c r="E1904" s="62" t="s">
        <v>553</v>
      </c>
      <c r="F1904" s="62"/>
      <c r="G1904" s="42" t="s">
        <v>624</v>
      </c>
      <c r="H1904" s="43">
        <v>1.6E-2</v>
      </c>
      <c r="I1904" s="44">
        <v>13.73</v>
      </c>
      <c r="J1904" s="44">
        <v>0.21</v>
      </c>
    </row>
    <row r="1905" spans="1:10" ht="25.5" x14ac:dyDescent="0.2">
      <c r="A1905" s="40" t="s">
        <v>554</v>
      </c>
      <c r="B1905" s="41" t="s">
        <v>1248</v>
      </c>
      <c r="C1905" s="40" t="s">
        <v>12</v>
      </c>
      <c r="D1905" s="40" t="s">
        <v>1249</v>
      </c>
      <c r="E1905" s="62" t="s">
        <v>553</v>
      </c>
      <c r="F1905" s="62"/>
      <c r="G1905" s="42" t="s">
        <v>624</v>
      </c>
      <c r="H1905" s="43">
        <v>1.6E-2</v>
      </c>
      <c r="I1905" s="44">
        <v>17.28</v>
      </c>
      <c r="J1905" s="44">
        <v>0.27</v>
      </c>
    </row>
    <row r="1906" spans="1:10" ht="14.25" x14ac:dyDescent="0.2">
      <c r="A1906" s="45" t="s">
        <v>557</v>
      </c>
      <c r="B1906" s="46" t="s">
        <v>1425</v>
      </c>
      <c r="C1906" s="45" t="s">
        <v>12</v>
      </c>
      <c r="D1906" s="45" t="s">
        <v>1426</v>
      </c>
      <c r="E1906" s="63" t="s">
        <v>560</v>
      </c>
      <c r="F1906" s="63"/>
      <c r="G1906" s="47" t="s">
        <v>43</v>
      </c>
      <c r="H1906" s="48">
        <v>1.0609999999999999</v>
      </c>
      <c r="I1906" s="49">
        <v>2.36</v>
      </c>
      <c r="J1906" s="49">
        <v>2.5</v>
      </c>
    </row>
    <row r="1907" spans="1:10" ht="14.25" x14ac:dyDescent="0.2">
      <c r="A1907" s="50"/>
      <c r="B1907" s="50"/>
      <c r="C1907" s="50"/>
      <c r="D1907" s="50"/>
      <c r="E1907" s="50" t="s">
        <v>575</v>
      </c>
      <c r="F1907" s="51">
        <v>0.32</v>
      </c>
      <c r="G1907" s="50" t="s">
        <v>576</v>
      </c>
      <c r="H1907" s="51">
        <v>0</v>
      </c>
      <c r="I1907" s="50" t="s">
        <v>577</v>
      </c>
      <c r="J1907" s="51">
        <v>0.32</v>
      </c>
    </row>
    <row r="1908" spans="1:10" ht="25.5" x14ac:dyDescent="0.2">
      <c r="A1908" s="50"/>
      <c r="B1908" s="50"/>
      <c r="C1908" s="50"/>
      <c r="D1908" s="50"/>
      <c r="E1908" s="50" t="s">
        <v>578</v>
      </c>
      <c r="F1908" s="51">
        <v>0</v>
      </c>
      <c r="G1908" s="50"/>
      <c r="H1908" s="61" t="s">
        <v>579</v>
      </c>
      <c r="I1908" s="61"/>
      <c r="J1908" s="51">
        <v>2.98</v>
      </c>
    </row>
    <row r="1909" spans="1:10" ht="14.25" x14ac:dyDescent="0.2">
      <c r="A1909" s="35"/>
      <c r="B1909" s="35"/>
      <c r="C1909" s="35"/>
      <c r="D1909" s="35"/>
      <c r="E1909" s="35"/>
      <c r="F1909" s="35"/>
      <c r="G1909" s="35"/>
      <c r="H1909" s="35"/>
      <c r="I1909" s="35"/>
      <c r="J1909" s="35"/>
    </row>
    <row r="1910" spans="1:10" ht="15" x14ac:dyDescent="0.2">
      <c r="A1910" s="32" t="s">
        <v>530</v>
      </c>
      <c r="B1910" s="33" t="s">
        <v>1</v>
      </c>
      <c r="C1910" s="32" t="s">
        <v>2</v>
      </c>
      <c r="D1910" s="32" t="s">
        <v>3</v>
      </c>
      <c r="E1910" s="60" t="s">
        <v>551</v>
      </c>
      <c r="F1910" s="60"/>
      <c r="G1910" s="34" t="s">
        <v>4</v>
      </c>
      <c r="H1910" s="33" t="s">
        <v>5</v>
      </c>
      <c r="I1910" s="33" t="s">
        <v>6</v>
      </c>
      <c r="J1910" s="33" t="s">
        <v>7</v>
      </c>
    </row>
    <row r="1911" spans="1:10" ht="38.25" x14ac:dyDescent="0.2">
      <c r="A1911" s="35" t="s">
        <v>552</v>
      </c>
      <c r="B1911" s="36" t="s">
        <v>531</v>
      </c>
      <c r="C1911" s="35" t="s">
        <v>12</v>
      </c>
      <c r="D1911" s="35" t="s">
        <v>532</v>
      </c>
      <c r="E1911" s="64" t="s">
        <v>738</v>
      </c>
      <c r="F1911" s="64"/>
      <c r="G1911" s="37" t="s">
        <v>38</v>
      </c>
      <c r="H1911" s="38">
        <v>1</v>
      </c>
      <c r="I1911" s="39">
        <v>14.45</v>
      </c>
      <c r="J1911" s="39">
        <v>14.45</v>
      </c>
    </row>
    <row r="1912" spans="1:10" ht="25.5" x14ac:dyDescent="0.2">
      <c r="A1912" s="40" t="s">
        <v>554</v>
      </c>
      <c r="B1912" s="41" t="s">
        <v>1415</v>
      </c>
      <c r="C1912" s="40" t="s">
        <v>12</v>
      </c>
      <c r="D1912" s="40" t="s">
        <v>1416</v>
      </c>
      <c r="E1912" s="62" t="s">
        <v>553</v>
      </c>
      <c r="F1912" s="62"/>
      <c r="G1912" s="42" t="s">
        <v>624</v>
      </c>
      <c r="H1912" s="43">
        <v>0.25</v>
      </c>
      <c r="I1912" s="44">
        <v>13.73</v>
      </c>
      <c r="J1912" s="44">
        <v>3.43</v>
      </c>
    </row>
    <row r="1913" spans="1:10" ht="25.5" x14ac:dyDescent="0.2">
      <c r="A1913" s="40" t="s">
        <v>554</v>
      </c>
      <c r="B1913" s="41" t="s">
        <v>1248</v>
      </c>
      <c r="C1913" s="40" t="s">
        <v>12</v>
      </c>
      <c r="D1913" s="40" t="s">
        <v>1249</v>
      </c>
      <c r="E1913" s="62" t="s">
        <v>553</v>
      </c>
      <c r="F1913" s="62"/>
      <c r="G1913" s="42" t="s">
        <v>624</v>
      </c>
      <c r="H1913" s="43">
        <v>0.25</v>
      </c>
      <c r="I1913" s="44">
        <v>17.28</v>
      </c>
      <c r="J1913" s="44">
        <v>4.32</v>
      </c>
    </row>
    <row r="1914" spans="1:10" ht="14.25" x14ac:dyDescent="0.2">
      <c r="A1914" s="45" t="s">
        <v>557</v>
      </c>
      <c r="B1914" s="46" t="s">
        <v>1427</v>
      </c>
      <c r="C1914" s="45" t="s">
        <v>12</v>
      </c>
      <c r="D1914" s="45" t="s">
        <v>1428</v>
      </c>
      <c r="E1914" s="63" t="s">
        <v>560</v>
      </c>
      <c r="F1914" s="63"/>
      <c r="G1914" s="47" t="s">
        <v>38</v>
      </c>
      <c r="H1914" s="48">
        <v>1</v>
      </c>
      <c r="I1914" s="49">
        <v>2</v>
      </c>
      <c r="J1914" s="49">
        <v>2</v>
      </c>
    </row>
    <row r="1915" spans="1:10" ht="25.5" x14ac:dyDescent="0.2">
      <c r="A1915" s="45" t="s">
        <v>557</v>
      </c>
      <c r="B1915" s="46" t="s">
        <v>1429</v>
      </c>
      <c r="C1915" s="45" t="s">
        <v>12</v>
      </c>
      <c r="D1915" s="45" t="s">
        <v>1430</v>
      </c>
      <c r="E1915" s="63" t="s">
        <v>560</v>
      </c>
      <c r="F1915" s="63"/>
      <c r="G1915" s="47" t="s">
        <v>38</v>
      </c>
      <c r="H1915" s="48">
        <v>1</v>
      </c>
      <c r="I1915" s="49">
        <v>4.0199999999999996</v>
      </c>
      <c r="J1915" s="49">
        <v>4.0199999999999996</v>
      </c>
    </row>
    <row r="1916" spans="1:10" ht="25.5" x14ac:dyDescent="0.2">
      <c r="A1916" s="45" t="s">
        <v>557</v>
      </c>
      <c r="B1916" s="46" t="s">
        <v>1431</v>
      </c>
      <c r="C1916" s="45" t="s">
        <v>12</v>
      </c>
      <c r="D1916" s="45" t="s">
        <v>1432</v>
      </c>
      <c r="E1916" s="63" t="s">
        <v>560</v>
      </c>
      <c r="F1916" s="63"/>
      <c r="G1916" s="47" t="s">
        <v>38</v>
      </c>
      <c r="H1916" s="48">
        <v>4.5999999999999999E-2</v>
      </c>
      <c r="I1916" s="49">
        <v>14.88</v>
      </c>
      <c r="J1916" s="49">
        <v>0.68</v>
      </c>
    </row>
    <row r="1917" spans="1:10" ht="14.25" x14ac:dyDescent="0.2">
      <c r="A1917" s="50"/>
      <c r="B1917" s="50"/>
      <c r="C1917" s="50"/>
      <c r="D1917" s="50"/>
      <c r="E1917" s="50" t="s">
        <v>575</v>
      </c>
      <c r="F1917" s="51">
        <v>5.19</v>
      </c>
      <c r="G1917" s="50" t="s">
        <v>576</v>
      </c>
      <c r="H1917" s="51">
        <v>0</v>
      </c>
      <c r="I1917" s="50" t="s">
        <v>577</v>
      </c>
      <c r="J1917" s="51">
        <v>5.19</v>
      </c>
    </row>
    <row r="1918" spans="1:10" ht="25.5" x14ac:dyDescent="0.2">
      <c r="A1918" s="50"/>
      <c r="B1918" s="50"/>
      <c r="C1918" s="50"/>
      <c r="D1918" s="50"/>
      <c r="E1918" s="50" t="s">
        <v>578</v>
      </c>
      <c r="F1918" s="51">
        <v>0</v>
      </c>
      <c r="G1918" s="50"/>
      <c r="H1918" s="61" t="s">
        <v>579</v>
      </c>
      <c r="I1918" s="61"/>
      <c r="J1918" s="51">
        <v>14.45</v>
      </c>
    </row>
    <row r="1919" spans="1:10" ht="14.25" x14ac:dyDescent="0.2">
      <c r="A1919" s="35"/>
      <c r="B1919" s="35"/>
      <c r="C1919" s="35"/>
      <c r="D1919" s="35"/>
      <c r="E1919" s="35"/>
      <c r="F1919" s="35"/>
      <c r="G1919" s="35"/>
      <c r="H1919" s="35"/>
      <c r="I1919" s="35"/>
      <c r="J1919" s="35"/>
    </row>
    <row r="1920" spans="1:10" ht="15" x14ac:dyDescent="0.2">
      <c r="A1920" s="32" t="s">
        <v>533</v>
      </c>
      <c r="B1920" s="33" t="s">
        <v>1</v>
      </c>
      <c r="C1920" s="32" t="s">
        <v>2</v>
      </c>
      <c r="D1920" s="32" t="s">
        <v>3</v>
      </c>
      <c r="E1920" s="60" t="s">
        <v>551</v>
      </c>
      <c r="F1920" s="60"/>
      <c r="G1920" s="34" t="s">
        <v>4</v>
      </c>
      <c r="H1920" s="33" t="s">
        <v>5</v>
      </c>
      <c r="I1920" s="33" t="s">
        <v>6</v>
      </c>
      <c r="J1920" s="33" t="s">
        <v>7</v>
      </c>
    </row>
    <row r="1921" spans="1:10" ht="38.25" x14ac:dyDescent="0.2">
      <c r="A1921" s="35" t="s">
        <v>552</v>
      </c>
      <c r="B1921" s="36" t="s">
        <v>534</v>
      </c>
      <c r="C1921" s="35" t="s">
        <v>12</v>
      </c>
      <c r="D1921" s="35" t="s">
        <v>535</v>
      </c>
      <c r="E1921" s="64" t="s">
        <v>738</v>
      </c>
      <c r="F1921" s="64"/>
      <c r="G1921" s="37" t="s">
        <v>43</v>
      </c>
      <c r="H1921" s="38">
        <v>1</v>
      </c>
      <c r="I1921" s="39">
        <v>13.58</v>
      </c>
      <c r="J1921" s="39">
        <v>13.58</v>
      </c>
    </row>
    <row r="1922" spans="1:10" ht="25.5" x14ac:dyDescent="0.2">
      <c r="A1922" s="40" t="s">
        <v>554</v>
      </c>
      <c r="B1922" s="41" t="s">
        <v>1415</v>
      </c>
      <c r="C1922" s="40" t="s">
        <v>12</v>
      </c>
      <c r="D1922" s="40" t="s">
        <v>1416</v>
      </c>
      <c r="E1922" s="62" t="s">
        <v>553</v>
      </c>
      <c r="F1922" s="62"/>
      <c r="G1922" s="42" t="s">
        <v>624</v>
      </c>
      <c r="H1922" s="43">
        <v>0.16</v>
      </c>
      <c r="I1922" s="44">
        <v>13.73</v>
      </c>
      <c r="J1922" s="44">
        <v>2.19</v>
      </c>
    </row>
    <row r="1923" spans="1:10" ht="25.5" x14ac:dyDescent="0.2">
      <c r="A1923" s="40" t="s">
        <v>554</v>
      </c>
      <c r="B1923" s="41" t="s">
        <v>1248</v>
      </c>
      <c r="C1923" s="40" t="s">
        <v>12</v>
      </c>
      <c r="D1923" s="40" t="s">
        <v>1249</v>
      </c>
      <c r="E1923" s="62" t="s">
        <v>553</v>
      </c>
      <c r="F1923" s="62"/>
      <c r="G1923" s="42" t="s">
        <v>624</v>
      </c>
      <c r="H1923" s="43">
        <v>0.16</v>
      </c>
      <c r="I1923" s="44">
        <v>17.28</v>
      </c>
      <c r="J1923" s="44">
        <v>2.76</v>
      </c>
    </row>
    <row r="1924" spans="1:10" ht="14.25" x14ac:dyDescent="0.2">
      <c r="A1924" s="45" t="s">
        <v>557</v>
      </c>
      <c r="B1924" s="46" t="s">
        <v>1417</v>
      </c>
      <c r="C1924" s="45" t="s">
        <v>12</v>
      </c>
      <c r="D1924" s="45" t="s">
        <v>1418</v>
      </c>
      <c r="E1924" s="63" t="s">
        <v>560</v>
      </c>
      <c r="F1924" s="63"/>
      <c r="G1924" s="47" t="s">
        <v>38</v>
      </c>
      <c r="H1924" s="48">
        <v>1.17E-2</v>
      </c>
      <c r="I1924" s="49">
        <v>40.65</v>
      </c>
      <c r="J1924" s="49">
        <v>0.47</v>
      </c>
    </row>
    <row r="1925" spans="1:10" ht="14.25" x14ac:dyDescent="0.2">
      <c r="A1925" s="45" t="s">
        <v>557</v>
      </c>
      <c r="B1925" s="46" t="s">
        <v>1421</v>
      </c>
      <c r="C1925" s="45" t="s">
        <v>12</v>
      </c>
      <c r="D1925" s="45" t="s">
        <v>1422</v>
      </c>
      <c r="E1925" s="63" t="s">
        <v>560</v>
      </c>
      <c r="F1925" s="63"/>
      <c r="G1925" s="47" t="s">
        <v>38</v>
      </c>
      <c r="H1925" s="48">
        <v>5.2999999999999999E-2</v>
      </c>
      <c r="I1925" s="49">
        <v>1.22</v>
      </c>
      <c r="J1925" s="49">
        <v>0.06</v>
      </c>
    </row>
    <row r="1926" spans="1:10" ht="14.25" x14ac:dyDescent="0.2">
      <c r="A1926" s="45" t="s">
        <v>557</v>
      </c>
      <c r="B1926" s="46" t="s">
        <v>1423</v>
      </c>
      <c r="C1926" s="45" t="s">
        <v>12</v>
      </c>
      <c r="D1926" s="45" t="s">
        <v>1424</v>
      </c>
      <c r="E1926" s="63" t="s">
        <v>560</v>
      </c>
      <c r="F1926" s="63"/>
      <c r="G1926" s="47" t="s">
        <v>38</v>
      </c>
      <c r="H1926" s="48">
        <v>1.9099999999999999E-2</v>
      </c>
      <c r="I1926" s="49">
        <v>35.299999999999997</v>
      </c>
      <c r="J1926" s="49">
        <v>0.67</v>
      </c>
    </row>
    <row r="1927" spans="1:10" ht="25.5" x14ac:dyDescent="0.2">
      <c r="A1927" s="45" t="s">
        <v>557</v>
      </c>
      <c r="B1927" s="46" t="s">
        <v>1433</v>
      </c>
      <c r="C1927" s="45" t="s">
        <v>12</v>
      </c>
      <c r="D1927" s="45" t="s">
        <v>1434</v>
      </c>
      <c r="E1927" s="63" t="s">
        <v>560</v>
      </c>
      <c r="F1927" s="63"/>
      <c r="G1927" s="47" t="s">
        <v>43</v>
      </c>
      <c r="H1927" s="48">
        <v>1.05</v>
      </c>
      <c r="I1927" s="49">
        <v>7.08</v>
      </c>
      <c r="J1927" s="49">
        <v>7.43</v>
      </c>
    </row>
    <row r="1928" spans="1:10" ht="14.25" x14ac:dyDescent="0.2">
      <c r="A1928" s="50"/>
      <c r="B1928" s="50"/>
      <c r="C1928" s="50"/>
      <c r="D1928" s="50"/>
      <c r="E1928" s="50" t="s">
        <v>575</v>
      </c>
      <c r="F1928" s="51">
        <v>3.31</v>
      </c>
      <c r="G1928" s="50" t="s">
        <v>576</v>
      </c>
      <c r="H1928" s="51">
        <v>0</v>
      </c>
      <c r="I1928" s="50" t="s">
        <v>577</v>
      </c>
      <c r="J1928" s="51">
        <v>3.31</v>
      </c>
    </row>
    <row r="1929" spans="1:10" ht="25.5" x14ac:dyDescent="0.2">
      <c r="A1929" s="50"/>
      <c r="B1929" s="50"/>
      <c r="C1929" s="50"/>
      <c r="D1929" s="50"/>
      <c r="E1929" s="50" t="s">
        <v>578</v>
      </c>
      <c r="F1929" s="51">
        <v>0</v>
      </c>
      <c r="G1929" s="50"/>
      <c r="H1929" s="61" t="s">
        <v>579</v>
      </c>
      <c r="I1929" s="61"/>
      <c r="J1929" s="51">
        <v>13.58</v>
      </c>
    </row>
    <row r="1930" spans="1:10" ht="14.25" x14ac:dyDescent="0.2">
      <c r="A1930" s="35"/>
      <c r="B1930" s="35"/>
      <c r="C1930" s="35"/>
      <c r="D1930" s="35"/>
      <c r="E1930" s="35"/>
      <c r="F1930" s="35"/>
      <c r="G1930" s="35"/>
      <c r="H1930" s="35"/>
      <c r="I1930" s="35"/>
      <c r="J1930" s="35"/>
    </row>
    <row r="1931" spans="1:10" ht="15" x14ac:dyDescent="0.2">
      <c r="A1931" s="32" t="s">
        <v>536</v>
      </c>
      <c r="B1931" s="33" t="s">
        <v>1</v>
      </c>
      <c r="C1931" s="32" t="s">
        <v>2</v>
      </c>
      <c r="D1931" s="32" t="s">
        <v>3</v>
      </c>
      <c r="E1931" s="60" t="s">
        <v>551</v>
      </c>
      <c r="F1931" s="60"/>
      <c r="G1931" s="34" t="s">
        <v>4</v>
      </c>
      <c r="H1931" s="33" t="s">
        <v>5</v>
      </c>
      <c r="I1931" s="33" t="s">
        <v>6</v>
      </c>
      <c r="J1931" s="33" t="s">
        <v>7</v>
      </c>
    </row>
    <row r="1932" spans="1:10" ht="38.25" x14ac:dyDescent="0.2">
      <c r="A1932" s="35" t="s">
        <v>552</v>
      </c>
      <c r="B1932" s="36" t="s">
        <v>537</v>
      </c>
      <c r="C1932" s="35" t="s">
        <v>12</v>
      </c>
      <c r="D1932" s="35" t="s">
        <v>538</v>
      </c>
      <c r="E1932" s="64" t="s">
        <v>738</v>
      </c>
      <c r="F1932" s="64"/>
      <c r="G1932" s="37" t="s">
        <v>38</v>
      </c>
      <c r="H1932" s="38">
        <v>1</v>
      </c>
      <c r="I1932" s="39">
        <v>18.82</v>
      </c>
      <c r="J1932" s="39">
        <v>18.82</v>
      </c>
    </row>
    <row r="1933" spans="1:10" ht="25.5" x14ac:dyDescent="0.2">
      <c r="A1933" s="40" t="s">
        <v>554</v>
      </c>
      <c r="B1933" s="41" t="s">
        <v>1415</v>
      </c>
      <c r="C1933" s="40" t="s">
        <v>12</v>
      </c>
      <c r="D1933" s="40" t="s">
        <v>1416</v>
      </c>
      <c r="E1933" s="62" t="s">
        <v>553</v>
      </c>
      <c r="F1933" s="62"/>
      <c r="G1933" s="42" t="s">
        <v>624</v>
      </c>
      <c r="H1933" s="43">
        <v>5.2999999999999999E-2</v>
      </c>
      <c r="I1933" s="44">
        <v>13.73</v>
      </c>
      <c r="J1933" s="44">
        <v>0.72</v>
      </c>
    </row>
    <row r="1934" spans="1:10" ht="25.5" x14ac:dyDescent="0.2">
      <c r="A1934" s="40" t="s">
        <v>554</v>
      </c>
      <c r="B1934" s="41" t="s">
        <v>1248</v>
      </c>
      <c r="C1934" s="40" t="s">
        <v>12</v>
      </c>
      <c r="D1934" s="40" t="s">
        <v>1249</v>
      </c>
      <c r="E1934" s="62" t="s">
        <v>553</v>
      </c>
      <c r="F1934" s="62"/>
      <c r="G1934" s="42" t="s">
        <v>624</v>
      </c>
      <c r="H1934" s="43">
        <v>5.2999999999999999E-2</v>
      </c>
      <c r="I1934" s="44">
        <v>17.28</v>
      </c>
      <c r="J1934" s="44">
        <v>0.91</v>
      </c>
    </row>
    <row r="1935" spans="1:10" ht="14.25" x14ac:dyDescent="0.2">
      <c r="A1935" s="45" t="s">
        <v>557</v>
      </c>
      <c r="B1935" s="46" t="s">
        <v>1435</v>
      </c>
      <c r="C1935" s="45" t="s">
        <v>12</v>
      </c>
      <c r="D1935" s="45" t="s">
        <v>1436</v>
      </c>
      <c r="E1935" s="63" t="s">
        <v>560</v>
      </c>
      <c r="F1935" s="63"/>
      <c r="G1935" s="47" t="s">
        <v>38</v>
      </c>
      <c r="H1935" s="48">
        <v>0.06</v>
      </c>
      <c r="I1935" s="49">
        <v>12.9</v>
      </c>
      <c r="J1935" s="49">
        <v>0.77</v>
      </c>
    </row>
    <row r="1936" spans="1:10" ht="14.25" x14ac:dyDescent="0.2">
      <c r="A1936" s="45" t="s">
        <v>557</v>
      </c>
      <c r="B1936" s="46" t="s">
        <v>1421</v>
      </c>
      <c r="C1936" s="45" t="s">
        <v>12</v>
      </c>
      <c r="D1936" s="45" t="s">
        <v>1422</v>
      </c>
      <c r="E1936" s="63" t="s">
        <v>560</v>
      </c>
      <c r="F1936" s="63"/>
      <c r="G1936" s="47" t="s">
        <v>38</v>
      </c>
      <c r="H1936" s="48">
        <v>0.02</v>
      </c>
      <c r="I1936" s="49">
        <v>1.22</v>
      </c>
      <c r="J1936" s="49">
        <v>0.02</v>
      </c>
    </row>
    <row r="1937" spans="1:10" ht="25.5" x14ac:dyDescent="0.2">
      <c r="A1937" s="45" t="s">
        <v>557</v>
      </c>
      <c r="B1937" s="46" t="s">
        <v>1437</v>
      </c>
      <c r="C1937" s="45" t="s">
        <v>12</v>
      </c>
      <c r="D1937" s="45" t="s">
        <v>1438</v>
      </c>
      <c r="E1937" s="63" t="s">
        <v>560</v>
      </c>
      <c r="F1937" s="63"/>
      <c r="G1937" s="47" t="s">
        <v>38</v>
      </c>
      <c r="H1937" s="48">
        <v>1</v>
      </c>
      <c r="I1937" s="49">
        <v>15.91</v>
      </c>
      <c r="J1937" s="49">
        <v>15.91</v>
      </c>
    </row>
    <row r="1938" spans="1:10" ht="14.25" x14ac:dyDescent="0.2">
      <c r="A1938" s="45" t="s">
        <v>557</v>
      </c>
      <c r="B1938" s="46" t="s">
        <v>1423</v>
      </c>
      <c r="C1938" s="45" t="s">
        <v>12</v>
      </c>
      <c r="D1938" s="45" t="s">
        <v>1424</v>
      </c>
      <c r="E1938" s="63" t="s">
        <v>560</v>
      </c>
      <c r="F1938" s="63"/>
      <c r="G1938" s="47" t="s">
        <v>38</v>
      </c>
      <c r="H1938" s="48">
        <v>1.4E-2</v>
      </c>
      <c r="I1938" s="49">
        <v>35.299999999999997</v>
      </c>
      <c r="J1938" s="49">
        <v>0.49</v>
      </c>
    </row>
    <row r="1939" spans="1:10" ht="14.25" x14ac:dyDescent="0.2">
      <c r="A1939" s="50"/>
      <c r="B1939" s="50"/>
      <c r="C1939" s="50"/>
      <c r="D1939" s="50"/>
      <c r="E1939" s="50" t="s">
        <v>575</v>
      </c>
      <c r="F1939" s="51">
        <v>1.0900000000000001</v>
      </c>
      <c r="G1939" s="50" t="s">
        <v>576</v>
      </c>
      <c r="H1939" s="51">
        <v>0</v>
      </c>
      <c r="I1939" s="50" t="s">
        <v>577</v>
      </c>
      <c r="J1939" s="51">
        <v>1.0900000000000001</v>
      </c>
    </row>
    <row r="1940" spans="1:10" ht="25.5" x14ac:dyDescent="0.2">
      <c r="A1940" s="50"/>
      <c r="B1940" s="50"/>
      <c r="C1940" s="50"/>
      <c r="D1940" s="50"/>
      <c r="E1940" s="50" t="s">
        <v>578</v>
      </c>
      <c r="F1940" s="51">
        <v>0</v>
      </c>
      <c r="G1940" s="50"/>
      <c r="H1940" s="61" t="s">
        <v>579</v>
      </c>
      <c r="I1940" s="61"/>
      <c r="J1940" s="51">
        <v>18.82</v>
      </c>
    </row>
    <row r="1941" spans="1:10" ht="14.25" x14ac:dyDescent="0.2">
      <c r="A1941" s="35"/>
      <c r="B1941" s="35"/>
      <c r="C1941" s="35"/>
      <c r="D1941" s="35"/>
      <c r="E1941" s="35"/>
      <c r="F1941" s="35"/>
      <c r="G1941" s="35"/>
      <c r="H1941" s="35"/>
      <c r="I1941" s="35"/>
      <c r="J1941" s="35"/>
    </row>
    <row r="1942" spans="1:10" ht="15" x14ac:dyDescent="0.2">
      <c r="A1942" s="32" t="s">
        <v>541</v>
      </c>
      <c r="B1942" s="33" t="s">
        <v>1</v>
      </c>
      <c r="C1942" s="32" t="s">
        <v>2</v>
      </c>
      <c r="D1942" s="32" t="s">
        <v>3</v>
      </c>
      <c r="E1942" s="60" t="s">
        <v>551</v>
      </c>
      <c r="F1942" s="60"/>
      <c r="G1942" s="34" t="s">
        <v>4</v>
      </c>
      <c r="H1942" s="33" t="s">
        <v>5</v>
      </c>
      <c r="I1942" s="33" t="s">
        <v>6</v>
      </c>
      <c r="J1942" s="33" t="s">
        <v>7</v>
      </c>
    </row>
    <row r="1943" spans="1:10" ht="14.25" x14ac:dyDescent="0.2">
      <c r="A1943" s="35" t="s">
        <v>552</v>
      </c>
      <c r="B1943" s="36" t="s">
        <v>542</v>
      </c>
      <c r="C1943" s="35" t="s">
        <v>12</v>
      </c>
      <c r="D1943" s="35" t="s">
        <v>540</v>
      </c>
      <c r="E1943" s="64" t="s">
        <v>553</v>
      </c>
      <c r="F1943" s="64"/>
      <c r="G1943" s="37" t="s">
        <v>47</v>
      </c>
      <c r="H1943" s="38">
        <v>1</v>
      </c>
      <c r="I1943" s="39">
        <v>2.2200000000000002</v>
      </c>
      <c r="J1943" s="39">
        <v>2.2200000000000002</v>
      </c>
    </row>
    <row r="1944" spans="1:10" ht="14.25" x14ac:dyDescent="0.2">
      <c r="A1944" s="40" t="s">
        <v>554</v>
      </c>
      <c r="B1944" s="41" t="s">
        <v>625</v>
      </c>
      <c r="C1944" s="40" t="s">
        <v>12</v>
      </c>
      <c r="D1944" s="40" t="s">
        <v>626</v>
      </c>
      <c r="E1944" s="62" t="s">
        <v>553</v>
      </c>
      <c r="F1944" s="62"/>
      <c r="G1944" s="42" t="s">
        <v>624</v>
      </c>
      <c r="H1944" s="43">
        <v>0.14000000000000001</v>
      </c>
      <c r="I1944" s="44">
        <v>14.4</v>
      </c>
      <c r="J1944" s="44">
        <v>2.0099999999999998</v>
      </c>
    </row>
    <row r="1945" spans="1:10" ht="14.25" x14ac:dyDescent="0.2">
      <c r="A1945" s="45" t="s">
        <v>557</v>
      </c>
      <c r="B1945" s="46" t="s">
        <v>1439</v>
      </c>
      <c r="C1945" s="45" t="s">
        <v>12</v>
      </c>
      <c r="D1945" s="45" t="s">
        <v>1440</v>
      </c>
      <c r="E1945" s="63" t="s">
        <v>560</v>
      </c>
      <c r="F1945" s="63"/>
      <c r="G1945" s="47" t="s">
        <v>684</v>
      </c>
      <c r="H1945" s="48">
        <v>0.05</v>
      </c>
      <c r="I1945" s="49">
        <v>4.37</v>
      </c>
      <c r="J1945" s="49">
        <v>0.21</v>
      </c>
    </row>
    <row r="1946" spans="1:10" ht="14.25" x14ac:dyDescent="0.2">
      <c r="A1946" s="50"/>
      <c r="B1946" s="50"/>
      <c r="C1946" s="50"/>
      <c r="D1946" s="50"/>
      <c r="E1946" s="50" t="s">
        <v>575</v>
      </c>
      <c r="F1946" s="51">
        <v>1.26</v>
      </c>
      <c r="G1946" s="50" t="s">
        <v>576</v>
      </c>
      <c r="H1946" s="51">
        <v>0</v>
      </c>
      <c r="I1946" s="50" t="s">
        <v>577</v>
      </c>
      <c r="J1946" s="51">
        <v>1.26</v>
      </c>
    </row>
    <row r="1947" spans="1:10" ht="25.5" x14ac:dyDescent="0.2">
      <c r="A1947" s="50"/>
      <c r="B1947" s="50"/>
      <c r="C1947" s="50"/>
      <c r="D1947" s="50"/>
      <c r="E1947" s="50" t="s">
        <v>578</v>
      </c>
      <c r="F1947" s="51">
        <v>0</v>
      </c>
      <c r="G1947" s="50"/>
      <c r="H1947" s="61" t="s">
        <v>579</v>
      </c>
      <c r="I1947" s="61"/>
      <c r="J1947" s="51">
        <v>2.2200000000000002</v>
      </c>
    </row>
  </sheetData>
  <mergeCells count="1580">
    <mergeCell ref="E1944:F1944"/>
    <mergeCell ref="E1945:F1945"/>
    <mergeCell ref="H1947:I1947"/>
    <mergeCell ref="E1936:F1936"/>
    <mergeCell ref="E1937:F1937"/>
    <mergeCell ref="E1938:F1938"/>
    <mergeCell ref="H1940:I1940"/>
    <mergeCell ref="E1942:F1942"/>
    <mergeCell ref="E1943:F1943"/>
    <mergeCell ref="H1929:I1929"/>
    <mergeCell ref="E1931:F1931"/>
    <mergeCell ref="E1932:F1932"/>
    <mergeCell ref="E1933:F1933"/>
    <mergeCell ref="E1934:F1934"/>
    <mergeCell ref="E1935:F1935"/>
    <mergeCell ref="E1922:F1922"/>
    <mergeCell ref="E1923:F1923"/>
    <mergeCell ref="E1924:F1924"/>
    <mergeCell ref="E1925:F1925"/>
    <mergeCell ref="E1926:F1926"/>
    <mergeCell ref="E1927:F1927"/>
    <mergeCell ref="E1914:F1914"/>
    <mergeCell ref="E1915:F1915"/>
    <mergeCell ref="E1916:F1916"/>
    <mergeCell ref="H1918:I1918"/>
    <mergeCell ref="E1920:F1920"/>
    <mergeCell ref="E1921:F1921"/>
    <mergeCell ref="E1904:F1904"/>
    <mergeCell ref="H1908:I1908"/>
    <mergeCell ref="E1910:F1910"/>
    <mergeCell ref="E1911:F1911"/>
    <mergeCell ref="E1912:F1912"/>
    <mergeCell ref="E1913:F1913"/>
    <mergeCell ref="E1882:F1882"/>
    <mergeCell ref="H1889:I1889"/>
    <mergeCell ref="E1891:F1891"/>
    <mergeCell ref="E1892:F1892"/>
    <mergeCell ref="E1893:F1893"/>
    <mergeCell ref="H1900:I1900"/>
    <mergeCell ref="E1905:F1905"/>
    <mergeCell ref="E1906:F1906"/>
    <mergeCell ref="H1823:I1823"/>
    <mergeCell ref="E1829:F1829"/>
    <mergeCell ref="E1830:F1830"/>
    <mergeCell ref="H1832:I1832"/>
    <mergeCell ref="E1837:F1837"/>
    <mergeCell ref="E1838:F1838"/>
    <mergeCell ref="E1767:F1767"/>
    <mergeCell ref="E1768:F1768"/>
    <mergeCell ref="E1769:F1769"/>
    <mergeCell ref="H1772:I1772"/>
    <mergeCell ref="E1776:F1776"/>
    <mergeCell ref="E1777:F1777"/>
    <mergeCell ref="E1816:F1816"/>
    <mergeCell ref="E1817:F1817"/>
    <mergeCell ref="E1818:F1818"/>
    <mergeCell ref="E1819:F1819"/>
    <mergeCell ref="E1820:F1820"/>
    <mergeCell ref="E1821:F1821"/>
    <mergeCell ref="E1807:F1807"/>
    <mergeCell ref="E1808:F1808"/>
    <mergeCell ref="E1809:F1809"/>
    <mergeCell ref="E1810:F1810"/>
    <mergeCell ref="E1811:F1811"/>
    <mergeCell ref="E1812:F1812"/>
    <mergeCell ref="H1814:I1814"/>
    <mergeCell ref="E1799:F1799"/>
    <mergeCell ref="H1744:I1744"/>
    <mergeCell ref="E1752:F1752"/>
    <mergeCell ref="E1753:F1753"/>
    <mergeCell ref="E1754:F1754"/>
    <mergeCell ref="E1759:F1759"/>
    <mergeCell ref="H1761:I1761"/>
    <mergeCell ref="H1712:I1712"/>
    <mergeCell ref="E1723:F1723"/>
    <mergeCell ref="E1724:F1724"/>
    <mergeCell ref="H1726:I1726"/>
    <mergeCell ref="E1734:F1734"/>
    <mergeCell ref="E1735:F1735"/>
    <mergeCell ref="H1677:I1677"/>
    <mergeCell ref="E1688:F1688"/>
    <mergeCell ref="E1689:F1689"/>
    <mergeCell ref="E1690:F1690"/>
    <mergeCell ref="H1693:I1693"/>
    <mergeCell ref="E1706:F1706"/>
    <mergeCell ref="E1746:F1746"/>
    <mergeCell ref="E1747:F1747"/>
    <mergeCell ref="E1748:F1748"/>
    <mergeCell ref="E1749:F1749"/>
    <mergeCell ref="E1750:F1750"/>
    <mergeCell ref="E1739:F1739"/>
    <mergeCell ref="E1740:F1740"/>
    <mergeCell ref="E1741:F1741"/>
    <mergeCell ref="E1742:F1742"/>
    <mergeCell ref="E1731:F1731"/>
    <mergeCell ref="E1732:F1732"/>
    <mergeCell ref="E1733:F1733"/>
    <mergeCell ref="E1737:F1737"/>
    <mergeCell ref="E1738:F1738"/>
    <mergeCell ref="H1644:I1644"/>
    <mergeCell ref="E1652:F1652"/>
    <mergeCell ref="E1653:F1653"/>
    <mergeCell ref="E1654:F1654"/>
    <mergeCell ref="H1658:I1658"/>
    <mergeCell ref="H1668:I1668"/>
    <mergeCell ref="H1582:I1582"/>
    <mergeCell ref="E1587:F1587"/>
    <mergeCell ref="H1589:I1589"/>
    <mergeCell ref="H1603:I1603"/>
    <mergeCell ref="E1605:F1605"/>
    <mergeCell ref="H1611:I1611"/>
    <mergeCell ref="E1526:F1526"/>
    <mergeCell ref="H1532:I1532"/>
    <mergeCell ref="E1534:F1534"/>
    <mergeCell ref="E1535:F1535"/>
    <mergeCell ref="E1536:F1536"/>
    <mergeCell ref="E1555:F1555"/>
    <mergeCell ref="E1646:F1646"/>
    <mergeCell ref="E1647:F1647"/>
    <mergeCell ref="E1648:F1648"/>
    <mergeCell ref="E1639:F1639"/>
    <mergeCell ref="E1640:F1640"/>
    <mergeCell ref="E1641:F1641"/>
    <mergeCell ref="E1642:F1642"/>
    <mergeCell ref="H1636:I1636"/>
    <mergeCell ref="E1638:F1638"/>
    <mergeCell ref="H1628:I1628"/>
    <mergeCell ref="E1630:F1630"/>
    <mergeCell ref="E1631:F1631"/>
    <mergeCell ref="E1632:F1632"/>
    <mergeCell ref="E1633:F1633"/>
    <mergeCell ref="H1513:I1513"/>
    <mergeCell ref="E1517:F1517"/>
    <mergeCell ref="E1518:F1518"/>
    <mergeCell ref="E1519:F1519"/>
    <mergeCell ref="H1521:I1521"/>
    <mergeCell ref="H1464:I1464"/>
    <mergeCell ref="E1491:F1491"/>
    <mergeCell ref="E1492:F1492"/>
    <mergeCell ref="H1494:I1494"/>
    <mergeCell ref="E1501:F1501"/>
    <mergeCell ref="H1503:I1503"/>
    <mergeCell ref="E1434:F1434"/>
    <mergeCell ref="H1439:I1439"/>
    <mergeCell ref="E1441:F1441"/>
    <mergeCell ref="E1442:F1442"/>
    <mergeCell ref="H1448:I1448"/>
    <mergeCell ref="E1453:F1453"/>
    <mergeCell ref="E1496:F1496"/>
    <mergeCell ref="E1497:F1497"/>
    <mergeCell ref="E1498:F1498"/>
    <mergeCell ref="E1499:F1499"/>
    <mergeCell ref="E1500:F1500"/>
    <mergeCell ref="E1487:F1487"/>
    <mergeCell ref="E1488:F1488"/>
    <mergeCell ref="E1489:F1489"/>
    <mergeCell ref="E1490:F1490"/>
    <mergeCell ref="E1479:F1479"/>
    <mergeCell ref="H1481:I1481"/>
    <mergeCell ref="E1483:F1483"/>
    <mergeCell ref="E1484:F1484"/>
    <mergeCell ref="E1485:F1485"/>
    <mergeCell ref="H1370:I1370"/>
    <mergeCell ref="E1372:F1372"/>
    <mergeCell ref="E1373:F1373"/>
    <mergeCell ref="H1380:I1380"/>
    <mergeCell ref="E1382:F1382"/>
    <mergeCell ref="E1383:F1383"/>
    <mergeCell ref="H1347:I1347"/>
    <mergeCell ref="E1349:F1349"/>
    <mergeCell ref="E1350:F1350"/>
    <mergeCell ref="E1351:F1351"/>
    <mergeCell ref="H1359:I1359"/>
    <mergeCell ref="E1361:F1361"/>
    <mergeCell ref="E1320:F1320"/>
    <mergeCell ref="H1327:I1327"/>
    <mergeCell ref="E1329:F1329"/>
    <mergeCell ref="E1330:F1330"/>
    <mergeCell ref="E1331:F1331"/>
    <mergeCell ref="H1334:I1334"/>
    <mergeCell ref="E1365:F1365"/>
    <mergeCell ref="E1366:F1366"/>
    <mergeCell ref="E1367:F1367"/>
    <mergeCell ref="E1368:F1368"/>
    <mergeCell ref="E1357:F1357"/>
    <mergeCell ref="E1362:F1362"/>
    <mergeCell ref="E1363:F1363"/>
    <mergeCell ref="E1364:F1364"/>
    <mergeCell ref="E1352:F1352"/>
    <mergeCell ref="E1353:F1353"/>
    <mergeCell ref="E1354:F1354"/>
    <mergeCell ref="E1355:F1355"/>
    <mergeCell ref="E1356:F1356"/>
    <mergeCell ref="E1343:F1343"/>
    <mergeCell ref="E1308:F1308"/>
    <mergeCell ref="H1317:I1317"/>
    <mergeCell ref="E1319:F1319"/>
    <mergeCell ref="E1256:F1256"/>
    <mergeCell ref="H1260:I1260"/>
    <mergeCell ref="H1266:I1266"/>
    <mergeCell ref="E1268:F1268"/>
    <mergeCell ref="H1276:I1276"/>
    <mergeCell ref="E1283:F1283"/>
    <mergeCell ref="E1233:F1233"/>
    <mergeCell ref="E1234:F1234"/>
    <mergeCell ref="H1238:I1238"/>
    <mergeCell ref="E1242:F1242"/>
    <mergeCell ref="E1243:F1243"/>
    <mergeCell ref="E1244:F1244"/>
    <mergeCell ref="E1305:F1305"/>
    <mergeCell ref="E1309:F1309"/>
    <mergeCell ref="E1310:F1310"/>
    <mergeCell ref="E1311:F1311"/>
    <mergeCell ref="E1312:F1312"/>
    <mergeCell ref="E1302:F1302"/>
    <mergeCell ref="E1303:F1303"/>
    <mergeCell ref="E1304:F1304"/>
    <mergeCell ref="E1291:F1291"/>
    <mergeCell ref="E1292:F1292"/>
    <mergeCell ref="E1296:F1296"/>
    <mergeCell ref="E1297:F1297"/>
    <mergeCell ref="E1298:F1298"/>
    <mergeCell ref="E1293:F1293"/>
    <mergeCell ref="E1189:F1189"/>
    <mergeCell ref="E1190:F1190"/>
    <mergeCell ref="E1195:F1195"/>
    <mergeCell ref="E1196:F1196"/>
    <mergeCell ref="E1191:F1191"/>
    <mergeCell ref="H1193:I1193"/>
    <mergeCell ref="E1185:F1185"/>
    <mergeCell ref="E1182:F1182"/>
    <mergeCell ref="E1183:F1183"/>
    <mergeCell ref="E1184:F1184"/>
    <mergeCell ref="H1187:I1187"/>
    <mergeCell ref="E1173:F1173"/>
    <mergeCell ref="E1177:F1177"/>
    <mergeCell ref="E1178:F1178"/>
    <mergeCell ref="H1300:I1300"/>
    <mergeCell ref="E1306:F1306"/>
    <mergeCell ref="E1307:F1307"/>
    <mergeCell ref="H1092:I1092"/>
    <mergeCell ref="E1101:F1101"/>
    <mergeCell ref="E1102:F1102"/>
    <mergeCell ref="E1103:F1103"/>
    <mergeCell ref="H1105:I1105"/>
    <mergeCell ref="E1113:F1113"/>
    <mergeCell ref="E1054:F1054"/>
    <mergeCell ref="H1062:I1062"/>
    <mergeCell ref="E1064:F1064"/>
    <mergeCell ref="H1072:I1072"/>
    <mergeCell ref="E1074:F1074"/>
    <mergeCell ref="H1082:I1082"/>
    <mergeCell ref="E1024:F1024"/>
    <mergeCell ref="H1032:I1032"/>
    <mergeCell ref="E1034:F1034"/>
    <mergeCell ref="H1042:I1042"/>
    <mergeCell ref="E1044:F1044"/>
    <mergeCell ref="H1052:I1052"/>
    <mergeCell ref="E1107:F1107"/>
    <mergeCell ref="E1108:F1108"/>
    <mergeCell ref="E1109:F1109"/>
    <mergeCell ref="E1110:F1110"/>
    <mergeCell ref="E1097:F1097"/>
    <mergeCell ref="E1098:F1098"/>
    <mergeCell ref="E1099:F1099"/>
    <mergeCell ref="E1100:F1100"/>
    <mergeCell ref="E1094:F1094"/>
    <mergeCell ref="E1095:F1095"/>
    <mergeCell ref="E1096:F1096"/>
    <mergeCell ref="E1084:F1084"/>
    <mergeCell ref="E1088:F1088"/>
    <mergeCell ref="E1089:F1089"/>
    <mergeCell ref="H985:I985"/>
    <mergeCell ref="E992:F992"/>
    <mergeCell ref="E993:F993"/>
    <mergeCell ref="H995:I995"/>
    <mergeCell ref="E1002:F1002"/>
    <mergeCell ref="E1003:F1003"/>
    <mergeCell ref="H950:I950"/>
    <mergeCell ref="E953:F953"/>
    <mergeCell ref="E954:F954"/>
    <mergeCell ref="E955:F955"/>
    <mergeCell ref="H960:I960"/>
    <mergeCell ref="E965:F965"/>
    <mergeCell ref="H891:I891"/>
    <mergeCell ref="E893:F893"/>
    <mergeCell ref="E909:F909"/>
    <mergeCell ref="H911:I911"/>
    <mergeCell ref="E918:F918"/>
    <mergeCell ref="H920:I920"/>
    <mergeCell ref="E997:F997"/>
    <mergeCell ref="E998:F998"/>
    <mergeCell ref="E999:F999"/>
    <mergeCell ref="E1000:F1000"/>
    <mergeCell ref="E987:F987"/>
    <mergeCell ref="E988:F988"/>
    <mergeCell ref="E989:F989"/>
    <mergeCell ref="E990:F990"/>
    <mergeCell ref="E991:F991"/>
    <mergeCell ref="E981:F981"/>
    <mergeCell ref="E982:F982"/>
    <mergeCell ref="E983:F983"/>
    <mergeCell ref="E978:F978"/>
    <mergeCell ref="E979:F979"/>
    <mergeCell ref="E685:F685"/>
    <mergeCell ref="E672:F672"/>
    <mergeCell ref="E673:F673"/>
    <mergeCell ref="E674:F674"/>
    <mergeCell ref="H861:I861"/>
    <mergeCell ref="E863:F863"/>
    <mergeCell ref="H871:I871"/>
    <mergeCell ref="E873:F873"/>
    <mergeCell ref="H881:I881"/>
    <mergeCell ref="E883:F883"/>
    <mergeCell ref="E820:F820"/>
    <mergeCell ref="H827:I827"/>
    <mergeCell ref="H838:I838"/>
    <mergeCell ref="E841:F841"/>
    <mergeCell ref="E842:F842"/>
    <mergeCell ref="E843:F843"/>
    <mergeCell ref="H771:I771"/>
    <mergeCell ref="E775:F775"/>
    <mergeCell ref="E776:F776"/>
    <mergeCell ref="E777:F777"/>
    <mergeCell ref="H783:I783"/>
    <mergeCell ref="E785:F785"/>
    <mergeCell ref="E864:F864"/>
    <mergeCell ref="E865:F865"/>
    <mergeCell ref="E866:F866"/>
    <mergeCell ref="E867:F867"/>
    <mergeCell ref="E868:F868"/>
    <mergeCell ref="E855:F855"/>
    <mergeCell ref="E856:F856"/>
    <mergeCell ref="E857:F857"/>
    <mergeCell ref="E858:F858"/>
    <mergeCell ref="E859:F859"/>
    <mergeCell ref="E567:F567"/>
    <mergeCell ref="E568:F568"/>
    <mergeCell ref="H570:I570"/>
    <mergeCell ref="E555:F555"/>
    <mergeCell ref="E694:F694"/>
    <mergeCell ref="H696:I696"/>
    <mergeCell ref="H703:I703"/>
    <mergeCell ref="E705:F705"/>
    <mergeCell ref="H712:I712"/>
    <mergeCell ref="E714:F714"/>
    <mergeCell ref="H665:I665"/>
    <mergeCell ref="E669:F669"/>
    <mergeCell ref="E670:F670"/>
    <mergeCell ref="E671:F671"/>
    <mergeCell ref="E683:F683"/>
    <mergeCell ref="E684:F684"/>
    <mergeCell ref="H621:I621"/>
    <mergeCell ref="E625:F625"/>
    <mergeCell ref="E626:F626"/>
    <mergeCell ref="E627:F627"/>
    <mergeCell ref="H629:I629"/>
    <mergeCell ref="H635:I635"/>
    <mergeCell ref="E687:F687"/>
    <mergeCell ref="E691:F691"/>
    <mergeCell ref="H689:I689"/>
    <mergeCell ref="E692:F692"/>
    <mergeCell ref="E693:F693"/>
    <mergeCell ref="E679:F679"/>
    <mergeCell ref="E680:F680"/>
    <mergeCell ref="E681:F681"/>
    <mergeCell ref="E682:F682"/>
    <mergeCell ref="E686:F686"/>
    <mergeCell ref="E400:F400"/>
    <mergeCell ref="H404:I404"/>
    <mergeCell ref="E390:F390"/>
    <mergeCell ref="E394:F394"/>
    <mergeCell ref="E609:F609"/>
    <mergeCell ref="E610:F610"/>
    <mergeCell ref="E611:F611"/>
    <mergeCell ref="H613:I613"/>
    <mergeCell ref="E615:F615"/>
    <mergeCell ref="E616:F616"/>
    <mergeCell ref="H587:I587"/>
    <mergeCell ref="E593:F593"/>
    <mergeCell ref="H595:I595"/>
    <mergeCell ref="E601:F601"/>
    <mergeCell ref="E602:F602"/>
    <mergeCell ref="H604:I604"/>
    <mergeCell ref="E540:F540"/>
    <mergeCell ref="H548:I548"/>
    <mergeCell ref="E550:F550"/>
    <mergeCell ref="E551:F551"/>
    <mergeCell ref="E552:F552"/>
    <mergeCell ref="H558:I558"/>
    <mergeCell ref="E572:F572"/>
    <mergeCell ref="E573:F573"/>
    <mergeCell ref="E574:F574"/>
    <mergeCell ref="E575:F575"/>
    <mergeCell ref="E576:F576"/>
    <mergeCell ref="E577:F577"/>
    <mergeCell ref="E563:F563"/>
    <mergeCell ref="E564:F564"/>
    <mergeCell ref="E565:F565"/>
    <mergeCell ref="E566:F566"/>
    <mergeCell ref="E251:F251"/>
    <mergeCell ref="E252:F252"/>
    <mergeCell ref="E253:F253"/>
    <mergeCell ref="E254:F254"/>
    <mergeCell ref="E420:F420"/>
    <mergeCell ref="H424:I424"/>
    <mergeCell ref="E426:F426"/>
    <mergeCell ref="E427:F427"/>
    <mergeCell ref="H431:I431"/>
    <mergeCell ref="E436:F436"/>
    <mergeCell ref="E364:F364"/>
    <mergeCell ref="H368:I368"/>
    <mergeCell ref="E370:F370"/>
    <mergeCell ref="H374:I374"/>
    <mergeCell ref="E376:F376"/>
    <mergeCell ref="E377:F377"/>
    <mergeCell ref="E332:F332"/>
    <mergeCell ref="H336:I336"/>
    <mergeCell ref="E338:F338"/>
    <mergeCell ref="E339:F339"/>
    <mergeCell ref="H343:I343"/>
    <mergeCell ref="E345:F345"/>
    <mergeCell ref="E435:F435"/>
    <mergeCell ref="E408:F408"/>
    <mergeCell ref="E409:F409"/>
    <mergeCell ref="E406:F406"/>
    <mergeCell ref="E407:F407"/>
    <mergeCell ref="H411:I411"/>
    <mergeCell ref="E401:F401"/>
    <mergeCell ref="E402:F402"/>
    <mergeCell ref="H397:I397"/>
    <mergeCell ref="E399:F399"/>
    <mergeCell ref="E65:F65"/>
    <mergeCell ref="E69:F69"/>
    <mergeCell ref="E70:F70"/>
    <mergeCell ref="E57:F57"/>
    <mergeCell ref="E58:F58"/>
    <mergeCell ref="E59:F59"/>
    <mergeCell ref="E60:F60"/>
    <mergeCell ref="E64:F64"/>
    <mergeCell ref="E282:F282"/>
    <mergeCell ref="H286:I286"/>
    <mergeCell ref="E288:F288"/>
    <mergeCell ref="E289:F289"/>
    <mergeCell ref="E290:F290"/>
    <mergeCell ref="H294:I294"/>
    <mergeCell ref="E188:F188"/>
    <mergeCell ref="H192:I192"/>
    <mergeCell ref="E267:F267"/>
    <mergeCell ref="E268:F268"/>
    <mergeCell ref="E269:F269"/>
    <mergeCell ref="H273:I273"/>
    <mergeCell ref="H125:I125"/>
    <mergeCell ref="E132:F132"/>
    <mergeCell ref="E133:F133"/>
    <mergeCell ref="E134:F134"/>
    <mergeCell ref="H138:I138"/>
    <mergeCell ref="E140:F140"/>
    <mergeCell ref="E291:F291"/>
    <mergeCell ref="E292:F292"/>
    <mergeCell ref="E255:F255"/>
    <mergeCell ref="E256:F256"/>
    <mergeCell ref="E257:F257"/>
    <mergeCell ref="E258:F258"/>
    <mergeCell ref="E1869:F1869"/>
    <mergeCell ref="E1873:F1873"/>
    <mergeCell ref="H1867:I1867"/>
    <mergeCell ref="E1870:F1870"/>
    <mergeCell ref="E1871:F1871"/>
    <mergeCell ref="E1872:F1872"/>
    <mergeCell ref="E1860:F1860"/>
    <mergeCell ref="E1861:F1861"/>
    <mergeCell ref="E1865:F1865"/>
    <mergeCell ref="E1863:F1863"/>
    <mergeCell ref="H83:I83"/>
    <mergeCell ref="E101:F101"/>
    <mergeCell ref="E102:F102"/>
    <mergeCell ref="E103:F103"/>
    <mergeCell ref="H107:I107"/>
    <mergeCell ref="E109:F109"/>
    <mergeCell ref="H67:I67"/>
    <mergeCell ref="E71:F71"/>
    <mergeCell ref="E72:F72"/>
    <mergeCell ref="E73:F73"/>
    <mergeCell ref="H77:I77"/>
    <mergeCell ref="E79:F79"/>
    <mergeCell ref="E81:F81"/>
    <mergeCell ref="E85:F85"/>
    <mergeCell ref="E86:F86"/>
    <mergeCell ref="E74:F74"/>
    <mergeCell ref="E75:F75"/>
    <mergeCell ref="E80:F80"/>
    <mergeCell ref="E259:F259"/>
    <mergeCell ref="E260:F260"/>
    <mergeCell ref="E249:F249"/>
    <mergeCell ref="E250:F250"/>
    <mergeCell ref="E1897:F1897"/>
    <mergeCell ref="E1898:F1898"/>
    <mergeCell ref="E1902:F1902"/>
    <mergeCell ref="E1903:F1903"/>
    <mergeCell ref="E1894:F1894"/>
    <mergeCell ref="E1895:F1895"/>
    <mergeCell ref="E1896:F1896"/>
    <mergeCell ref="E1883:F1883"/>
    <mergeCell ref="E1884:F1884"/>
    <mergeCell ref="E1885:F1885"/>
    <mergeCell ref="E1886:F1886"/>
    <mergeCell ref="E1887:F1887"/>
    <mergeCell ref="E1877:F1877"/>
    <mergeCell ref="E1878:F1878"/>
    <mergeCell ref="E1879:F1879"/>
    <mergeCell ref="H1875:I1875"/>
    <mergeCell ref="E1880:F1880"/>
    <mergeCell ref="E1881:F1881"/>
    <mergeCell ref="E1864:F1864"/>
    <mergeCell ref="E1854:F1854"/>
    <mergeCell ref="E1855:F1855"/>
    <mergeCell ref="E1856:F1856"/>
    <mergeCell ref="E1845:F1845"/>
    <mergeCell ref="E1846:F1846"/>
    <mergeCell ref="E1847:F1847"/>
    <mergeCell ref="E1842:F1842"/>
    <mergeCell ref="E1843:F1843"/>
    <mergeCell ref="E1844:F1844"/>
    <mergeCell ref="H1840:I1840"/>
    <mergeCell ref="E1834:F1834"/>
    <mergeCell ref="E1835:F1835"/>
    <mergeCell ref="E1836:F1836"/>
    <mergeCell ref="E1825:F1825"/>
    <mergeCell ref="E1826:F1826"/>
    <mergeCell ref="E1827:F1827"/>
    <mergeCell ref="E1828:F1828"/>
    <mergeCell ref="H1849:I1849"/>
    <mergeCell ref="E1851:F1851"/>
    <mergeCell ref="E1852:F1852"/>
    <mergeCell ref="E1853:F1853"/>
    <mergeCell ref="H1858:I1858"/>
    <mergeCell ref="E1862:F1862"/>
    <mergeCell ref="E1800:F1800"/>
    <mergeCell ref="E1801:F1801"/>
    <mergeCell ref="E1802:F1802"/>
    <mergeCell ref="E1803:F1803"/>
    <mergeCell ref="H1805:I1805"/>
    <mergeCell ref="E1792:F1792"/>
    <mergeCell ref="E1793:F1793"/>
    <mergeCell ref="E1794:F1794"/>
    <mergeCell ref="E1795:F1795"/>
    <mergeCell ref="H1797:I1797"/>
    <mergeCell ref="E1783:F1783"/>
    <mergeCell ref="E1784:F1784"/>
    <mergeCell ref="E1788:F1788"/>
    <mergeCell ref="E1785:F1785"/>
    <mergeCell ref="E1786:F1786"/>
    <mergeCell ref="E1787:F1787"/>
    <mergeCell ref="H1790:I1790"/>
    <mergeCell ref="E1775:F1775"/>
    <mergeCell ref="E1779:F1779"/>
    <mergeCell ref="E1780:F1780"/>
    <mergeCell ref="E1781:F1781"/>
    <mergeCell ref="E1782:F1782"/>
    <mergeCell ref="E1778:F1778"/>
    <mergeCell ref="E1770:F1770"/>
    <mergeCell ref="E1774:F1774"/>
    <mergeCell ref="E1763:F1763"/>
    <mergeCell ref="E1764:F1764"/>
    <mergeCell ref="E1765:F1765"/>
    <mergeCell ref="E1766:F1766"/>
    <mergeCell ref="E1751:F1751"/>
    <mergeCell ref="E1755:F1755"/>
    <mergeCell ref="E1756:F1756"/>
    <mergeCell ref="E1757:F1757"/>
    <mergeCell ref="E1758:F1758"/>
    <mergeCell ref="E1736:F1736"/>
    <mergeCell ref="E1728:F1728"/>
    <mergeCell ref="E1729:F1729"/>
    <mergeCell ref="E1730:F1730"/>
    <mergeCell ref="E1717:F1717"/>
    <mergeCell ref="E1718:F1718"/>
    <mergeCell ref="E1719:F1719"/>
    <mergeCell ref="E1720:F1720"/>
    <mergeCell ref="E1721:F1721"/>
    <mergeCell ref="E1722:F1722"/>
    <mergeCell ref="E1714:F1714"/>
    <mergeCell ref="E1715:F1715"/>
    <mergeCell ref="E1716:F1716"/>
    <mergeCell ref="E1703:F1703"/>
    <mergeCell ref="E1704:F1704"/>
    <mergeCell ref="E1705:F1705"/>
    <mergeCell ref="E1709:F1709"/>
    <mergeCell ref="E1710:F1710"/>
    <mergeCell ref="E1707:F1707"/>
    <mergeCell ref="E1708:F1708"/>
    <mergeCell ref="E1697:F1697"/>
    <mergeCell ref="E1698:F1698"/>
    <mergeCell ref="E1699:F1699"/>
    <mergeCell ref="E1700:F1700"/>
    <mergeCell ref="E1701:F1701"/>
    <mergeCell ref="E1702:F1702"/>
    <mergeCell ref="E1691:F1691"/>
    <mergeCell ref="E1695:F1695"/>
    <mergeCell ref="E1696:F1696"/>
    <mergeCell ref="E1683:F1683"/>
    <mergeCell ref="E1684:F1684"/>
    <mergeCell ref="E1685:F1685"/>
    <mergeCell ref="E1686:F1686"/>
    <mergeCell ref="E1687:F1687"/>
    <mergeCell ref="E1679:F1679"/>
    <mergeCell ref="E1680:F1680"/>
    <mergeCell ref="E1681:F1681"/>
    <mergeCell ref="E1682:F1682"/>
    <mergeCell ref="E1672:F1672"/>
    <mergeCell ref="E1673:F1673"/>
    <mergeCell ref="E1674:F1674"/>
    <mergeCell ref="E1675:F1675"/>
    <mergeCell ref="E1670:F1670"/>
    <mergeCell ref="E1671:F1671"/>
    <mergeCell ref="E1663:F1663"/>
    <mergeCell ref="E1664:F1664"/>
    <mergeCell ref="E1665:F1665"/>
    <mergeCell ref="E1666:F1666"/>
    <mergeCell ref="E1660:F1660"/>
    <mergeCell ref="E1661:F1661"/>
    <mergeCell ref="E1662:F1662"/>
    <mergeCell ref="E1649:F1649"/>
    <mergeCell ref="E1650:F1650"/>
    <mergeCell ref="E1651:F1651"/>
    <mergeCell ref="E1655:F1655"/>
    <mergeCell ref="E1656:F1656"/>
    <mergeCell ref="E1634:F1634"/>
    <mergeCell ref="E1621:F1621"/>
    <mergeCell ref="E1622:F1622"/>
    <mergeCell ref="E1623:F1623"/>
    <mergeCell ref="E1624:F1624"/>
    <mergeCell ref="E1625:F1625"/>
    <mergeCell ref="E1626:F1626"/>
    <mergeCell ref="E1613:F1613"/>
    <mergeCell ref="E1614:F1614"/>
    <mergeCell ref="E1615:F1615"/>
    <mergeCell ref="E1616:F1616"/>
    <mergeCell ref="E1617:F1617"/>
    <mergeCell ref="H1619:I1619"/>
    <mergeCell ref="E1607:F1607"/>
    <mergeCell ref="E1608:F1608"/>
    <mergeCell ref="E1609:F1609"/>
    <mergeCell ref="E1599:F1599"/>
    <mergeCell ref="E1600:F1600"/>
    <mergeCell ref="E1601:F1601"/>
    <mergeCell ref="E1606:F1606"/>
    <mergeCell ref="E1591:F1591"/>
    <mergeCell ref="E1592:F1592"/>
    <mergeCell ref="E1593:F1593"/>
    <mergeCell ref="E1594:F1594"/>
    <mergeCell ref="H1596:I1596"/>
    <mergeCell ref="E1598:F1598"/>
    <mergeCell ref="E1584:F1584"/>
    <mergeCell ref="E1585:F1585"/>
    <mergeCell ref="E1586:F1586"/>
    <mergeCell ref="E1577:F1577"/>
    <mergeCell ref="H1575:I1575"/>
    <mergeCell ref="E1578:F1578"/>
    <mergeCell ref="E1579:F1579"/>
    <mergeCell ref="E1580:F1580"/>
    <mergeCell ref="E1567:F1567"/>
    <mergeCell ref="E1568:F1568"/>
    <mergeCell ref="E1569:F1569"/>
    <mergeCell ref="E1573:F1573"/>
    <mergeCell ref="E1570:F1570"/>
    <mergeCell ref="E1571:F1571"/>
    <mergeCell ref="E1572:F1572"/>
    <mergeCell ref="E1560:F1560"/>
    <mergeCell ref="E1561:F1561"/>
    <mergeCell ref="E1562:F1562"/>
    <mergeCell ref="E1563:F1563"/>
    <mergeCell ref="H1565:I1565"/>
    <mergeCell ref="E1551:F1551"/>
    <mergeCell ref="E1552:F1552"/>
    <mergeCell ref="E1553:F1553"/>
    <mergeCell ref="E1554:F1554"/>
    <mergeCell ref="E1556:F1556"/>
    <mergeCell ref="H1558:I1558"/>
    <mergeCell ref="H1542:I1542"/>
    <mergeCell ref="E1544:F1544"/>
    <mergeCell ref="E1545:F1545"/>
    <mergeCell ref="E1546:F1546"/>
    <mergeCell ref="E1547:F1547"/>
    <mergeCell ref="H1549:I1549"/>
    <mergeCell ref="E1537:F1537"/>
    <mergeCell ref="E1538:F1538"/>
    <mergeCell ref="E1539:F1539"/>
    <mergeCell ref="E1540:F1540"/>
    <mergeCell ref="E1527:F1527"/>
    <mergeCell ref="E1528:F1528"/>
    <mergeCell ref="E1529:F1529"/>
    <mergeCell ref="E1530:F1530"/>
    <mergeCell ref="E1523:F1523"/>
    <mergeCell ref="E1524:F1524"/>
    <mergeCell ref="E1525:F1525"/>
    <mergeCell ref="E1511:F1511"/>
    <mergeCell ref="E1515:F1515"/>
    <mergeCell ref="E1516:F1516"/>
    <mergeCell ref="E1505:F1505"/>
    <mergeCell ref="E1506:F1506"/>
    <mergeCell ref="E1507:F1507"/>
    <mergeCell ref="E1508:F1508"/>
    <mergeCell ref="E1509:F1509"/>
    <mergeCell ref="E1510:F1510"/>
    <mergeCell ref="E1486:F1486"/>
    <mergeCell ref="E1471:F1471"/>
    <mergeCell ref="H1473:I1473"/>
    <mergeCell ref="E1475:F1475"/>
    <mergeCell ref="E1476:F1476"/>
    <mergeCell ref="E1477:F1477"/>
    <mergeCell ref="E1478:F1478"/>
    <mergeCell ref="E1466:F1466"/>
    <mergeCell ref="E1467:F1467"/>
    <mergeCell ref="E1468:F1468"/>
    <mergeCell ref="E1469:F1469"/>
    <mergeCell ref="E1470:F1470"/>
    <mergeCell ref="E1458:F1458"/>
    <mergeCell ref="E1459:F1459"/>
    <mergeCell ref="E1460:F1460"/>
    <mergeCell ref="E1461:F1461"/>
    <mergeCell ref="E1462:F1462"/>
    <mergeCell ref="E1450:F1450"/>
    <mergeCell ref="E1451:F1451"/>
    <mergeCell ref="E1452:F1452"/>
    <mergeCell ref="E1454:F1454"/>
    <mergeCell ref="H1456:I1456"/>
    <mergeCell ref="E1443:F1443"/>
    <mergeCell ref="E1444:F1444"/>
    <mergeCell ref="E1445:F1445"/>
    <mergeCell ref="E1446:F1446"/>
    <mergeCell ref="E1435:F1435"/>
    <mergeCell ref="E1436:F1436"/>
    <mergeCell ref="E1437:F1437"/>
    <mergeCell ref="E1427:F1427"/>
    <mergeCell ref="E1428:F1428"/>
    <mergeCell ref="E1429:F1429"/>
    <mergeCell ref="H1431:I1431"/>
    <mergeCell ref="E1433:F1433"/>
    <mergeCell ref="E1419:F1419"/>
    <mergeCell ref="E1420:F1420"/>
    <mergeCell ref="E1421:F1421"/>
    <mergeCell ref="E1426:F1426"/>
    <mergeCell ref="H1423:I1423"/>
    <mergeCell ref="E1425:F1425"/>
    <mergeCell ref="E1414:F1414"/>
    <mergeCell ref="E1418:F1418"/>
    <mergeCell ref="H1412:I1412"/>
    <mergeCell ref="E1415:F1415"/>
    <mergeCell ref="E1416:F1416"/>
    <mergeCell ref="E1417:F1417"/>
    <mergeCell ref="E1403:F1403"/>
    <mergeCell ref="E1404:F1404"/>
    <mergeCell ref="E1405:F1405"/>
    <mergeCell ref="E1406:F1406"/>
    <mergeCell ref="E1410:F1410"/>
    <mergeCell ref="E1407:F1407"/>
    <mergeCell ref="E1408:F1408"/>
    <mergeCell ref="E1409:F1409"/>
    <mergeCell ref="E1395:F1395"/>
    <mergeCell ref="E1396:F1396"/>
    <mergeCell ref="E1397:F1397"/>
    <mergeCell ref="E1402:F1402"/>
    <mergeCell ref="E1398:F1398"/>
    <mergeCell ref="H1400:I1400"/>
    <mergeCell ref="E1387:F1387"/>
    <mergeCell ref="E1388:F1388"/>
    <mergeCell ref="E1393:F1393"/>
    <mergeCell ref="E1394:F1394"/>
    <mergeCell ref="H1390:I1390"/>
    <mergeCell ref="E1392:F1392"/>
    <mergeCell ref="E1385:F1385"/>
    <mergeCell ref="E1386:F1386"/>
    <mergeCell ref="E1384:F1384"/>
    <mergeCell ref="E1374:F1374"/>
    <mergeCell ref="E1375:F1375"/>
    <mergeCell ref="E1376:F1376"/>
    <mergeCell ref="E1377:F1377"/>
    <mergeCell ref="E1378:F1378"/>
    <mergeCell ref="E1344:F1344"/>
    <mergeCell ref="E1345:F1345"/>
    <mergeCell ref="E1336:F1336"/>
    <mergeCell ref="E1337:F1337"/>
    <mergeCell ref="E1338:F1338"/>
    <mergeCell ref="E1342:F1342"/>
    <mergeCell ref="E1339:F1339"/>
    <mergeCell ref="E1340:F1340"/>
    <mergeCell ref="E1341:F1341"/>
    <mergeCell ref="E1332:F1332"/>
    <mergeCell ref="E1321:F1321"/>
    <mergeCell ref="E1322:F1322"/>
    <mergeCell ref="E1323:F1323"/>
    <mergeCell ref="E1324:F1324"/>
    <mergeCell ref="E1325:F1325"/>
    <mergeCell ref="E1313:F1313"/>
    <mergeCell ref="E1314:F1314"/>
    <mergeCell ref="E1315:F1315"/>
    <mergeCell ref="E1294:F1294"/>
    <mergeCell ref="E1295:F1295"/>
    <mergeCell ref="E1286:F1286"/>
    <mergeCell ref="E1290:F1290"/>
    <mergeCell ref="E1284:F1284"/>
    <mergeCell ref="E1285:F1285"/>
    <mergeCell ref="H1288:I1288"/>
    <mergeCell ref="E1278:F1278"/>
    <mergeCell ref="E1279:F1279"/>
    <mergeCell ref="E1280:F1280"/>
    <mergeCell ref="E1281:F1281"/>
    <mergeCell ref="E1282:F1282"/>
    <mergeCell ref="E1271:F1271"/>
    <mergeCell ref="E1272:F1272"/>
    <mergeCell ref="E1273:F1273"/>
    <mergeCell ref="E1274:F1274"/>
    <mergeCell ref="E1263:F1263"/>
    <mergeCell ref="E1264:F1264"/>
    <mergeCell ref="E1269:F1269"/>
    <mergeCell ref="E1270:F1270"/>
    <mergeCell ref="E1257:F1257"/>
    <mergeCell ref="E1258:F1258"/>
    <mergeCell ref="E1262:F1262"/>
    <mergeCell ref="E1250:F1250"/>
    <mergeCell ref="E1251:F1251"/>
    <mergeCell ref="E1252:F1252"/>
    <mergeCell ref="E1253:F1253"/>
    <mergeCell ref="E1254:F1254"/>
    <mergeCell ref="E1255:F1255"/>
    <mergeCell ref="E1241:F1241"/>
    <mergeCell ref="E1245:F1245"/>
    <mergeCell ref="E1246:F1246"/>
    <mergeCell ref="H1248:I1248"/>
    <mergeCell ref="E1235:F1235"/>
    <mergeCell ref="E1236:F1236"/>
    <mergeCell ref="E1240:F1240"/>
    <mergeCell ref="E1229:F1229"/>
    <mergeCell ref="E1230:F1230"/>
    <mergeCell ref="E1231:F1231"/>
    <mergeCell ref="H1225:I1225"/>
    <mergeCell ref="E1227:F1227"/>
    <mergeCell ref="E1228:F1228"/>
    <mergeCell ref="E1232:F1232"/>
    <mergeCell ref="E1220:F1220"/>
    <mergeCell ref="E1221:F1221"/>
    <mergeCell ref="E1222:F1222"/>
    <mergeCell ref="E1223:F1223"/>
    <mergeCell ref="E1211:F1211"/>
    <mergeCell ref="E1212:F1212"/>
    <mergeCell ref="E1213:F1213"/>
    <mergeCell ref="E1215:F1215"/>
    <mergeCell ref="E1216:F1216"/>
    <mergeCell ref="H1218:I1218"/>
    <mergeCell ref="E1203:F1203"/>
    <mergeCell ref="E1207:F1207"/>
    <mergeCell ref="E1197:F1197"/>
    <mergeCell ref="E1198:F1198"/>
    <mergeCell ref="E1199:F1199"/>
    <mergeCell ref="H1201:I1201"/>
    <mergeCell ref="E1204:F1204"/>
    <mergeCell ref="E1205:F1205"/>
    <mergeCell ref="E1206:F1206"/>
    <mergeCell ref="H1209:I1209"/>
    <mergeCell ref="E1214:F1214"/>
    <mergeCell ref="E1174:F1174"/>
    <mergeCell ref="E1175:F1175"/>
    <mergeCell ref="E1176:F1176"/>
    <mergeCell ref="H1180:I1180"/>
    <mergeCell ref="E1165:F1165"/>
    <mergeCell ref="E1170:F1170"/>
    <mergeCell ref="E1171:F1171"/>
    <mergeCell ref="E1172:F1172"/>
    <mergeCell ref="E1166:F1166"/>
    <mergeCell ref="H1168:I1168"/>
    <mergeCell ref="E1163:F1163"/>
    <mergeCell ref="E1164:F1164"/>
    <mergeCell ref="E1154:F1154"/>
    <mergeCell ref="E1155:F1155"/>
    <mergeCell ref="E1156:F1156"/>
    <mergeCell ref="E1143:F1143"/>
    <mergeCell ref="E1147:F1147"/>
    <mergeCell ref="H1145:I1145"/>
    <mergeCell ref="E1148:F1148"/>
    <mergeCell ref="E1149:F1149"/>
    <mergeCell ref="E1150:F1150"/>
    <mergeCell ref="H1152:I1152"/>
    <mergeCell ref="H1158:I1158"/>
    <mergeCell ref="E1160:F1160"/>
    <mergeCell ref="E1161:F1161"/>
    <mergeCell ref="E1162:F1162"/>
    <mergeCell ref="E1135:F1135"/>
    <mergeCell ref="E1136:F1136"/>
    <mergeCell ref="E1137:F1137"/>
    <mergeCell ref="E1141:F1141"/>
    <mergeCell ref="E1142:F1142"/>
    <mergeCell ref="E1140:F1140"/>
    <mergeCell ref="E1128:F1128"/>
    <mergeCell ref="E1129:F1129"/>
    <mergeCell ref="E1130:F1130"/>
    <mergeCell ref="E1131:F1131"/>
    <mergeCell ref="H1133:I1133"/>
    <mergeCell ref="E1119:F1119"/>
    <mergeCell ref="E1123:F1123"/>
    <mergeCell ref="E1124:F1124"/>
    <mergeCell ref="E1111:F1111"/>
    <mergeCell ref="E1112:F1112"/>
    <mergeCell ref="E1116:F1116"/>
    <mergeCell ref="E1117:F1117"/>
    <mergeCell ref="E1118:F1118"/>
    <mergeCell ref="E1114:F1114"/>
    <mergeCell ref="E1115:F1115"/>
    <mergeCell ref="H1121:I1121"/>
    <mergeCell ref="E1125:F1125"/>
    <mergeCell ref="E1126:F1126"/>
    <mergeCell ref="E1127:F1127"/>
    <mergeCell ref="E1138:F1138"/>
    <mergeCell ref="E1139:F1139"/>
    <mergeCell ref="E1090:F1090"/>
    <mergeCell ref="E1085:F1085"/>
    <mergeCell ref="E1086:F1086"/>
    <mergeCell ref="E1087:F1087"/>
    <mergeCell ref="E1077:F1077"/>
    <mergeCell ref="E1078:F1078"/>
    <mergeCell ref="E1079:F1079"/>
    <mergeCell ref="E1080:F1080"/>
    <mergeCell ref="E1069:F1069"/>
    <mergeCell ref="E1070:F1070"/>
    <mergeCell ref="E1075:F1075"/>
    <mergeCell ref="E1076:F1076"/>
    <mergeCell ref="E1065:F1065"/>
    <mergeCell ref="E1066:F1066"/>
    <mergeCell ref="E1067:F1067"/>
    <mergeCell ref="E1068:F1068"/>
    <mergeCell ref="E1055:F1055"/>
    <mergeCell ref="E1056:F1056"/>
    <mergeCell ref="E1057:F1057"/>
    <mergeCell ref="E1058:F1058"/>
    <mergeCell ref="E1059:F1059"/>
    <mergeCell ref="E1060:F1060"/>
    <mergeCell ref="E1047:F1047"/>
    <mergeCell ref="E1048:F1048"/>
    <mergeCell ref="E1049:F1049"/>
    <mergeCell ref="E1050:F1050"/>
    <mergeCell ref="E1039:F1039"/>
    <mergeCell ref="E1040:F1040"/>
    <mergeCell ref="E1045:F1045"/>
    <mergeCell ref="E1046:F1046"/>
    <mergeCell ref="E1035:F1035"/>
    <mergeCell ref="E1036:F1036"/>
    <mergeCell ref="E1037:F1037"/>
    <mergeCell ref="E1038:F1038"/>
    <mergeCell ref="E1025:F1025"/>
    <mergeCell ref="E1026:F1026"/>
    <mergeCell ref="E1027:F1027"/>
    <mergeCell ref="E1028:F1028"/>
    <mergeCell ref="E1029:F1029"/>
    <mergeCell ref="E1030:F1030"/>
    <mergeCell ref="E1017:F1017"/>
    <mergeCell ref="E1018:F1018"/>
    <mergeCell ref="E1019:F1019"/>
    <mergeCell ref="E1020:F1020"/>
    <mergeCell ref="H1022:I1022"/>
    <mergeCell ref="E1009:F1009"/>
    <mergeCell ref="E1010:F1010"/>
    <mergeCell ref="E1015:F1015"/>
    <mergeCell ref="E1016:F1016"/>
    <mergeCell ref="H1012:I1012"/>
    <mergeCell ref="E1014:F1014"/>
    <mergeCell ref="E1001:F1001"/>
    <mergeCell ref="E1005:F1005"/>
    <mergeCell ref="E1006:F1006"/>
    <mergeCell ref="E1007:F1007"/>
    <mergeCell ref="E1008:F1008"/>
    <mergeCell ref="E1004:F1004"/>
    <mergeCell ref="E980:F980"/>
    <mergeCell ref="H973:I973"/>
    <mergeCell ref="E975:F975"/>
    <mergeCell ref="E976:F976"/>
    <mergeCell ref="E977:F977"/>
    <mergeCell ref="E968:F968"/>
    <mergeCell ref="E969:F969"/>
    <mergeCell ref="E970:F970"/>
    <mergeCell ref="E971:F971"/>
    <mergeCell ref="E966:F966"/>
    <mergeCell ref="E967:F967"/>
    <mergeCell ref="E962:F962"/>
    <mergeCell ref="E963:F963"/>
    <mergeCell ref="E964:F964"/>
    <mergeCell ref="E952:F952"/>
    <mergeCell ref="E956:F956"/>
    <mergeCell ref="E957:F957"/>
    <mergeCell ref="E958:F958"/>
    <mergeCell ref="E945:F945"/>
    <mergeCell ref="E946:F946"/>
    <mergeCell ref="E947:F947"/>
    <mergeCell ref="E948:F948"/>
    <mergeCell ref="E943:F943"/>
    <mergeCell ref="E944:F944"/>
    <mergeCell ref="H938:I938"/>
    <mergeCell ref="E940:F940"/>
    <mergeCell ref="E941:F941"/>
    <mergeCell ref="E942:F942"/>
    <mergeCell ref="E933:F933"/>
    <mergeCell ref="E934:F934"/>
    <mergeCell ref="E935:F935"/>
    <mergeCell ref="E936:F936"/>
    <mergeCell ref="H929:I929"/>
    <mergeCell ref="E931:F931"/>
    <mergeCell ref="E932:F932"/>
    <mergeCell ref="E923:F923"/>
    <mergeCell ref="E924:F924"/>
    <mergeCell ref="E925:F925"/>
    <mergeCell ref="E926:F926"/>
    <mergeCell ref="E927:F927"/>
    <mergeCell ref="E915:F915"/>
    <mergeCell ref="E916:F916"/>
    <mergeCell ref="E917:F917"/>
    <mergeCell ref="E922:F922"/>
    <mergeCell ref="E907:F907"/>
    <mergeCell ref="E908:F908"/>
    <mergeCell ref="E913:F913"/>
    <mergeCell ref="E914:F914"/>
    <mergeCell ref="E899:F899"/>
    <mergeCell ref="H901:I901"/>
    <mergeCell ref="E903:F903"/>
    <mergeCell ref="E904:F904"/>
    <mergeCell ref="E905:F905"/>
    <mergeCell ref="E906:F906"/>
    <mergeCell ref="E894:F894"/>
    <mergeCell ref="E895:F895"/>
    <mergeCell ref="E896:F896"/>
    <mergeCell ref="E897:F897"/>
    <mergeCell ref="E898:F898"/>
    <mergeCell ref="E885:F885"/>
    <mergeCell ref="E886:F886"/>
    <mergeCell ref="E887:F887"/>
    <mergeCell ref="E888:F888"/>
    <mergeCell ref="E889:F889"/>
    <mergeCell ref="E877:F877"/>
    <mergeCell ref="E878:F878"/>
    <mergeCell ref="E879:F879"/>
    <mergeCell ref="E884:F884"/>
    <mergeCell ref="E869:F869"/>
    <mergeCell ref="E874:F874"/>
    <mergeCell ref="E875:F875"/>
    <mergeCell ref="E876:F876"/>
    <mergeCell ref="E854:F854"/>
    <mergeCell ref="E851:F851"/>
    <mergeCell ref="E852:F852"/>
    <mergeCell ref="E853:F853"/>
    <mergeCell ref="E840:F840"/>
    <mergeCell ref="E844:F844"/>
    <mergeCell ref="E845:F845"/>
    <mergeCell ref="E846:F846"/>
    <mergeCell ref="E833:F833"/>
    <mergeCell ref="E834:F834"/>
    <mergeCell ref="E835:F835"/>
    <mergeCell ref="E836:F836"/>
    <mergeCell ref="E829:F829"/>
    <mergeCell ref="E830:F830"/>
    <mergeCell ref="E831:F831"/>
    <mergeCell ref="E832:F832"/>
    <mergeCell ref="E821:F821"/>
    <mergeCell ref="E822:F822"/>
    <mergeCell ref="E823:F823"/>
    <mergeCell ref="E824:F824"/>
    <mergeCell ref="E825:F825"/>
    <mergeCell ref="E847:F847"/>
    <mergeCell ref="E848:F848"/>
    <mergeCell ref="E849:F849"/>
    <mergeCell ref="E850:F850"/>
    <mergeCell ref="E813:F813"/>
    <mergeCell ref="E817:F817"/>
    <mergeCell ref="H815:I815"/>
    <mergeCell ref="E818:F818"/>
    <mergeCell ref="E819:F819"/>
    <mergeCell ref="E810:F810"/>
    <mergeCell ref="E811:F811"/>
    <mergeCell ref="E812:F812"/>
    <mergeCell ref="H805:I805"/>
    <mergeCell ref="E807:F807"/>
    <mergeCell ref="E808:F808"/>
    <mergeCell ref="E809:F809"/>
    <mergeCell ref="E799:F799"/>
    <mergeCell ref="E800:F800"/>
    <mergeCell ref="E801:F801"/>
    <mergeCell ref="E802:F802"/>
    <mergeCell ref="E803:F803"/>
    <mergeCell ref="E791:F791"/>
    <mergeCell ref="E792:F792"/>
    <mergeCell ref="E793:F793"/>
    <mergeCell ref="E798:F798"/>
    <mergeCell ref="H795:I795"/>
    <mergeCell ref="E797:F797"/>
    <mergeCell ref="E788:F788"/>
    <mergeCell ref="E789:F789"/>
    <mergeCell ref="E790:F790"/>
    <mergeCell ref="E786:F786"/>
    <mergeCell ref="E787:F787"/>
    <mergeCell ref="E778:F778"/>
    <mergeCell ref="E779:F779"/>
    <mergeCell ref="E780:F780"/>
    <mergeCell ref="E781:F781"/>
    <mergeCell ref="E769:F769"/>
    <mergeCell ref="E773:F773"/>
    <mergeCell ref="E774:F774"/>
    <mergeCell ref="E766:F766"/>
    <mergeCell ref="E767:F767"/>
    <mergeCell ref="E768:F768"/>
    <mergeCell ref="H761:I761"/>
    <mergeCell ref="E763:F763"/>
    <mergeCell ref="E764:F764"/>
    <mergeCell ref="E765:F765"/>
    <mergeCell ref="E755:F755"/>
    <mergeCell ref="E756:F756"/>
    <mergeCell ref="E757:F757"/>
    <mergeCell ref="E758:F758"/>
    <mergeCell ref="E759:F759"/>
    <mergeCell ref="E747:F747"/>
    <mergeCell ref="E748:F748"/>
    <mergeCell ref="E749:F749"/>
    <mergeCell ref="E754:F754"/>
    <mergeCell ref="H751:I751"/>
    <mergeCell ref="E753:F753"/>
    <mergeCell ref="E744:F744"/>
    <mergeCell ref="E745:F745"/>
    <mergeCell ref="E746:F746"/>
    <mergeCell ref="H739:I739"/>
    <mergeCell ref="E741:F741"/>
    <mergeCell ref="E742:F742"/>
    <mergeCell ref="E743:F743"/>
    <mergeCell ref="H732:I732"/>
    <mergeCell ref="E734:F734"/>
    <mergeCell ref="E735:F735"/>
    <mergeCell ref="E736:F736"/>
    <mergeCell ref="E737:F737"/>
    <mergeCell ref="E725:F725"/>
    <mergeCell ref="E726:F726"/>
    <mergeCell ref="E727:F727"/>
    <mergeCell ref="E728:F728"/>
    <mergeCell ref="E729:F729"/>
    <mergeCell ref="E730:F730"/>
    <mergeCell ref="E717:F717"/>
    <mergeCell ref="E718:F718"/>
    <mergeCell ref="E719:F719"/>
    <mergeCell ref="E720:F720"/>
    <mergeCell ref="E721:F721"/>
    <mergeCell ref="H723:I723"/>
    <mergeCell ref="E709:F709"/>
    <mergeCell ref="E710:F710"/>
    <mergeCell ref="E715:F715"/>
    <mergeCell ref="E716:F716"/>
    <mergeCell ref="E701:F701"/>
    <mergeCell ref="E706:F706"/>
    <mergeCell ref="E707:F707"/>
    <mergeCell ref="E708:F708"/>
    <mergeCell ref="E698:F698"/>
    <mergeCell ref="E699:F699"/>
    <mergeCell ref="E700:F700"/>
    <mergeCell ref="E675:F675"/>
    <mergeCell ref="H677:I677"/>
    <mergeCell ref="E663:F663"/>
    <mergeCell ref="E667:F667"/>
    <mergeCell ref="E668:F668"/>
    <mergeCell ref="E660:F660"/>
    <mergeCell ref="E661:F661"/>
    <mergeCell ref="E662:F662"/>
    <mergeCell ref="H655:I655"/>
    <mergeCell ref="E657:F657"/>
    <mergeCell ref="E658:F658"/>
    <mergeCell ref="E659:F659"/>
    <mergeCell ref="E649:F649"/>
    <mergeCell ref="E650:F650"/>
    <mergeCell ref="E651:F651"/>
    <mergeCell ref="E652:F652"/>
    <mergeCell ref="E653:F653"/>
    <mergeCell ref="E641:F641"/>
    <mergeCell ref="E642:F642"/>
    <mergeCell ref="E643:F643"/>
    <mergeCell ref="E648:F648"/>
    <mergeCell ref="H645:I645"/>
    <mergeCell ref="E647:F647"/>
    <mergeCell ref="E633:F633"/>
    <mergeCell ref="E638:F638"/>
    <mergeCell ref="E639:F639"/>
    <mergeCell ref="E640:F640"/>
    <mergeCell ref="E637:F637"/>
    <mergeCell ref="E631:F631"/>
    <mergeCell ref="E632:F632"/>
    <mergeCell ref="E619:F619"/>
    <mergeCell ref="E623:F623"/>
    <mergeCell ref="E624:F624"/>
    <mergeCell ref="E618:F618"/>
    <mergeCell ref="E617:F617"/>
    <mergeCell ref="E606:F606"/>
    <mergeCell ref="E607:F607"/>
    <mergeCell ref="E608:F608"/>
    <mergeCell ref="E597:F597"/>
    <mergeCell ref="E598:F598"/>
    <mergeCell ref="E599:F599"/>
    <mergeCell ref="E600:F600"/>
    <mergeCell ref="E589:F589"/>
    <mergeCell ref="E590:F590"/>
    <mergeCell ref="E591:F591"/>
    <mergeCell ref="E592:F592"/>
    <mergeCell ref="E581:F581"/>
    <mergeCell ref="E582:F582"/>
    <mergeCell ref="E583:F583"/>
    <mergeCell ref="H579:I579"/>
    <mergeCell ref="E584:F584"/>
    <mergeCell ref="E585:F585"/>
    <mergeCell ref="E556:F556"/>
    <mergeCell ref="E562:F562"/>
    <mergeCell ref="E560:F560"/>
    <mergeCell ref="E561:F561"/>
    <mergeCell ref="E553:F553"/>
    <mergeCell ref="E554:F554"/>
    <mergeCell ref="E541:F541"/>
    <mergeCell ref="E542:F542"/>
    <mergeCell ref="E543:F543"/>
    <mergeCell ref="E544:F544"/>
    <mergeCell ref="E545:F545"/>
    <mergeCell ref="E546:F546"/>
    <mergeCell ref="E533:F533"/>
    <mergeCell ref="E534:F534"/>
    <mergeCell ref="E535:F535"/>
    <mergeCell ref="E536:F536"/>
    <mergeCell ref="H538:I538"/>
    <mergeCell ref="E525:F525"/>
    <mergeCell ref="E526:F526"/>
    <mergeCell ref="E531:F531"/>
    <mergeCell ref="E532:F532"/>
    <mergeCell ref="H528:I528"/>
    <mergeCell ref="E530:F530"/>
    <mergeCell ref="E517:F517"/>
    <mergeCell ref="E523:F523"/>
    <mergeCell ref="E524:F524"/>
    <mergeCell ref="E518:F518"/>
    <mergeCell ref="E519:F519"/>
    <mergeCell ref="H521:I521"/>
    <mergeCell ref="E511:F511"/>
    <mergeCell ref="E512:F512"/>
    <mergeCell ref="E513:F513"/>
    <mergeCell ref="E514:F514"/>
    <mergeCell ref="E515:F515"/>
    <mergeCell ref="E516:F516"/>
    <mergeCell ref="E503:F503"/>
    <mergeCell ref="E504:F504"/>
    <mergeCell ref="E505:F505"/>
    <mergeCell ref="E506:F506"/>
    <mergeCell ref="E507:F507"/>
    <mergeCell ref="H509:I509"/>
    <mergeCell ref="E495:F495"/>
    <mergeCell ref="H497:I497"/>
    <mergeCell ref="E499:F499"/>
    <mergeCell ref="E500:F500"/>
    <mergeCell ref="E501:F501"/>
    <mergeCell ref="E502:F502"/>
    <mergeCell ref="E489:F489"/>
    <mergeCell ref="E490:F490"/>
    <mergeCell ref="E491:F491"/>
    <mergeCell ref="E492:F492"/>
    <mergeCell ref="E493:F493"/>
    <mergeCell ref="E494:F494"/>
    <mergeCell ref="E481:F481"/>
    <mergeCell ref="E482:F482"/>
    <mergeCell ref="E483:F483"/>
    <mergeCell ref="E484:F484"/>
    <mergeCell ref="E485:F485"/>
    <mergeCell ref="H487:I487"/>
    <mergeCell ref="E473:F473"/>
    <mergeCell ref="E479:F479"/>
    <mergeCell ref="E480:F480"/>
    <mergeCell ref="E474:F474"/>
    <mergeCell ref="E475:F475"/>
    <mergeCell ref="H477:I477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H465:I465"/>
    <mergeCell ref="H459:I459"/>
    <mergeCell ref="E455:F455"/>
    <mergeCell ref="E456:F456"/>
    <mergeCell ref="E457:F457"/>
    <mergeCell ref="H452:I452"/>
    <mergeCell ref="E454:F454"/>
    <mergeCell ref="E444:F444"/>
    <mergeCell ref="E445:F445"/>
    <mergeCell ref="E449:F449"/>
    <mergeCell ref="E450:F450"/>
    <mergeCell ref="E446:F446"/>
    <mergeCell ref="E447:F447"/>
    <mergeCell ref="E448:F448"/>
    <mergeCell ref="E439:F439"/>
    <mergeCell ref="E440:F440"/>
    <mergeCell ref="E437:F437"/>
    <mergeCell ref="E438:F438"/>
    <mergeCell ref="H442:I442"/>
    <mergeCell ref="E429:F429"/>
    <mergeCell ref="E433:F433"/>
    <mergeCell ref="E434:F434"/>
    <mergeCell ref="E421:F421"/>
    <mergeCell ref="E422:F422"/>
    <mergeCell ref="E428:F428"/>
    <mergeCell ref="E413:F413"/>
    <mergeCell ref="E414:F414"/>
    <mergeCell ref="E415:F415"/>
    <mergeCell ref="E416:F416"/>
    <mergeCell ref="E417:F417"/>
    <mergeCell ref="E418:F418"/>
    <mergeCell ref="E419:F419"/>
    <mergeCell ref="E395:F395"/>
    <mergeCell ref="E391:F391"/>
    <mergeCell ref="E392:F392"/>
    <mergeCell ref="E393:F393"/>
    <mergeCell ref="E385:F385"/>
    <mergeCell ref="E386:F386"/>
    <mergeCell ref="H381:I381"/>
    <mergeCell ref="E383:F383"/>
    <mergeCell ref="E384:F384"/>
    <mergeCell ref="H388:I388"/>
    <mergeCell ref="E378:F378"/>
    <mergeCell ref="E379:F379"/>
    <mergeCell ref="E365:F365"/>
    <mergeCell ref="E366:F366"/>
    <mergeCell ref="E371:F371"/>
    <mergeCell ref="E372:F372"/>
    <mergeCell ref="E357:F357"/>
    <mergeCell ref="E361:F361"/>
    <mergeCell ref="H359:I359"/>
    <mergeCell ref="E362:F362"/>
    <mergeCell ref="E363:F363"/>
    <mergeCell ref="E352:F352"/>
    <mergeCell ref="E356:F356"/>
    <mergeCell ref="H350:I350"/>
    <mergeCell ref="E353:F353"/>
    <mergeCell ref="E354:F354"/>
    <mergeCell ref="E355:F355"/>
    <mergeCell ref="E341:F341"/>
    <mergeCell ref="E347:F347"/>
    <mergeCell ref="E348:F348"/>
    <mergeCell ref="E346:F346"/>
    <mergeCell ref="E333:F333"/>
    <mergeCell ref="E334:F334"/>
    <mergeCell ref="E340:F340"/>
    <mergeCell ref="E326:F326"/>
    <mergeCell ref="E327:F327"/>
    <mergeCell ref="E324:F324"/>
    <mergeCell ref="E325:F325"/>
    <mergeCell ref="H329:I329"/>
    <mergeCell ref="E331:F331"/>
    <mergeCell ref="E319:F319"/>
    <mergeCell ref="E320:F320"/>
    <mergeCell ref="H315:I315"/>
    <mergeCell ref="E317:F317"/>
    <mergeCell ref="E318:F318"/>
    <mergeCell ref="H322:I322"/>
    <mergeCell ref="E312:F312"/>
    <mergeCell ref="E313:F313"/>
    <mergeCell ref="H308:I308"/>
    <mergeCell ref="E310:F310"/>
    <mergeCell ref="E311:F311"/>
    <mergeCell ref="E299:F299"/>
    <mergeCell ref="E305:F305"/>
    <mergeCell ref="E306:F306"/>
    <mergeCell ref="H301:I301"/>
    <mergeCell ref="E303:F303"/>
    <mergeCell ref="E304:F304"/>
    <mergeCell ref="E298:F298"/>
    <mergeCell ref="E296:F296"/>
    <mergeCell ref="E297:F297"/>
    <mergeCell ref="E283:F283"/>
    <mergeCell ref="E284:F284"/>
    <mergeCell ref="E275:F275"/>
    <mergeCell ref="E276:F276"/>
    <mergeCell ref="E277:F277"/>
    <mergeCell ref="E278:F278"/>
    <mergeCell ref="E279:F279"/>
    <mergeCell ref="E280:F280"/>
    <mergeCell ref="E281:F281"/>
    <mergeCell ref="E270:F270"/>
    <mergeCell ref="E271:F271"/>
    <mergeCell ref="E261:F261"/>
    <mergeCell ref="E262:F262"/>
    <mergeCell ref="E263:F263"/>
    <mergeCell ref="E264:F264"/>
    <mergeCell ref="E265:F265"/>
    <mergeCell ref="E266:F266"/>
    <mergeCell ref="E243:F243"/>
    <mergeCell ref="E244:F244"/>
    <mergeCell ref="E245:F245"/>
    <mergeCell ref="E246:F246"/>
    <mergeCell ref="E247:F247"/>
    <mergeCell ref="E248:F248"/>
    <mergeCell ref="E237:F237"/>
    <mergeCell ref="E238:F238"/>
    <mergeCell ref="E239:F239"/>
    <mergeCell ref="E240:F240"/>
    <mergeCell ref="E241:F241"/>
    <mergeCell ref="E242:F242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4:F194"/>
    <mergeCell ref="E181:F181"/>
    <mergeCell ref="E182:F182"/>
    <mergeCell ref="E183:F183"/>
    <mergeCell ref="E184:F184"/>
    <mergeCell ref="E185:F185"/>
    <mergeCell ref="E186:F186"/>
    <mergeCell ref="E187:F187"/>
    <mergeCell ref="E175:F175"/>
    <mergeCell ref="E176:F176"/>
    <mergeCell ref="E177:F177"/>
    <mergeCell ref="E178:F178"/>
    <mergeCell ref="E179:F179"/>
    <mergeCell ref="E180:F180"/>
    <mergeCell ref="E169:F169"/>
    <mergeCell ref="E170:F170"/>
    <mergeCell ref="E171:F171"/>
    <mergeCell ref="E172:F172"/>
    <mergeCell ref="E173:F173"/>
    <mergeCell ref="E174:F174"/>
    <mergeCell ref="E163:F163"/>
    <mergeCell ref="E164:F164"/>
    <mergeCell ref="E165:F165"/>
    <mergeCell ref="E166:F166"/>
    <mergeCell ref="E167:F167"/>
    <mergeCell ref="E168:F168"/>
    <mergeCell ref="E157:F157"/>
    <mergeCell ref="E158:F158"/>
    <mergeCell ref="E159:F159"/>
    <mergeCell ref="E160:F160"/>
    <mergeCell ref="E161:F161"/>
    <mergeCell ref="E162:F162"/>
    <mergeCell ref="E151:F151"/>
    <mergeCell ref="E152:F152"/>
    <mergeCell ref="E153:F153"/>
    <mergeCell ref="E154:F154"/>
    <mergeCell ref="E155:F155"/>
    <mergeCell ref="E156:F156"/>
    <mergeCell ref="E146:F146"/>
    <mergeCell ref="E147:F147"/>
    <mergeCell ref="E148:F148"/>
    <mergeCell ref="E149:F149"/>
    <mergeCell ref="E150:F150"/>
    <mergeCell ref="E141:F141"/>
    <mergeCell ref="E142:F142"/>
    <mergeCell ref="H144:I144"/>
    <mergeCell ref="E129:F129"/>
    <mergeCell ref="E130:F130"/>
    <mergeCell ref="E131:F131"/>
    <mergeCell ref="E135:F135"/>
    <mergeCell ref="E136:F136"/>
    <mergeCell ref="E123:F123"/>
    <mergeCell ref="E127:F127"/>
    <mergeCell ref="E128:F128"/>
    <mergeCell ref="E115:F115"/>
    <mergeCell ref="E116:F116"/>
    <mergeCell ref="E117:F117"/>
    <mergeCell ref="E118:F118"/>
    <mergeCell ref="E122:F122"/>
    <mergeCell ref="E119:F119"/>
    <mergeCell ref="E120:F120"/>
    <mergeCell ref="E121:F121"/>
    <mergeCell ref="E110:F110"/>
    <mergeCell ref="E111:F111"/>
    <mergeCell ref="H113:I113"/>
    <mergeCell ref="E99:F99"/>
    <mergeCell ref="E100:F100"/>
    <mergeCell ref="E104:F104"/>
    <mergeCell ref="E105:F105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63:F63"/>
    <mergeCell ref="E52:F52"/>
    <mergeCell ref="E56:F56"/>
    <mergeCell ref="E43:F43"/>
    <mergeCell ref="E44:F44"/>
    <mergeCell ref="E45:F45"/>
    <mergeCell ref="E46:F46"/>
    <mergeCell ref="E47:F47"/>
    <mergeCell ref="E48:F48"/>
    <mergeCell ref="E35:F35"/>
    <mergeCell ref="E36:F36"/>
    <mergeCell ref="E37:F37"/>
    <mergeCell ref="E38:F38"/>
    <mergeCell ref="E39:F39"/>
    <mergeCell ref="H41:I41"/>
    <mergeCell ref="E32:F32"/>
    <mergeCell ref="E33:F33"/>
    <mergeCell ref="E34:F34"/>
    <mergeCell ref="E49:F49"/>
    <mergeCell ref="E50:F50"/>
    <mergeCell ref="E51:F51"/>
    <mergeCell ref="H54:I54"/>
    <mergeCell ref="E61:F61"/>
    <mergeCell ref="E62:F62"/>
    <mergeCell ref="A1:J1"/>
    <mergeCell ref="A2:J2"/>
    <mergeCell ref="A3:J3"/>
    <mergeCell ref="A4:J4"/>
    <mergeCell ref="A5:J5"/>
    <mergeCell ref="E6:F6"/>
    <mergeCell ref="H30:I30"/>
    <mergeCell ref="E21:F21"/>
    <mergeCell ref="E22:F22"/>
    <mergeCell ref="E23:F23"/>
    <mergeCell ref="E24:F24"/>
    <mergeCell ref="E25:F25"/>
    <mergeCell ref="E26:F26"/>
    <mergeCell ref="E13:F13"/>
    <mergeCell ref="E14:F14"/>
    <mergeCell ref="E19:F19"/>
    <mergeCell ref="E20:F20"/>
    <mergeCell ref="E7:F7"/>
    <mergeCell ref="E8:F8"/>
    <mergeCell ref="E9:F9"/>
    <mergeCell ref="E10:F10"/>
    <mergeCell ref="E11:F11"/>
    <mergeCell ref="E12:F12"/>
    <mergeCell ref="E15:F15"/>
    <mergeCell ref="H17:I17"/>
    <mergeCell ref="E27:F27"/>
    <mergeCell ref="E28:F28"/>
  </mergeCells>
  <pageMargins left="0.511811024" right="0.511811024" top="0.78740157499999996" bottom="0.78740157499999996" header="0.31496062000000002" footer="0.31496062000000002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0"/>
  <sheetViews>
    <sheetView view="pageBreakPreview" zoomScaleNormal="70" zoomScaleSheetLayoutView="100" workbookViewId="0">
      <selection activeCell="A4" sqref="A4:H4"/>
    </sheetView>
  </sheetViews>
  <sheetFormatPr defaultRowHeight="15" x14ac:dyDescent="0.2"/>
  <cols>
    <col min="1" max="1" width="10" style="3" bestFit="1" customWidth="1"/>
    <col min="2" max="2" width="23.625" style="3" hidden="1" customWidth="1"/>
    <col min="3" max="3" width="9.875" style="3" hidden="1" customWidth="1"/>
    <col min="4" max="4" width="60" style="1" bestFit="1" customWidth="1"/>
    <col min="5" max="5" width="8" style="4" hidden="1" customWidth="1"/>
    <col min="6" max="7" width="13" style="2" hidden="1" customWidth="1"/>
    <col min="8" max="8" width="21" style="2" customWidth="1"/>
    <col min="9" max="14" width="19.875" customWidth="1"/>
  </cols>
  <sheetData>
    <row r="1" spans="1:14" x14ac:dyDescent="0.2">
      <c r="A1" s="56" t="s">
        <v>543</v>
      </c>
      <c r="B1" s="56"/>
      <c r="C1" s="56"/>
      <c r="D1" s="56"/>
      <c r="E1" s="56"/>
      <c r="F1" s="56"/>
      <c r="G1" s="56"/>
      <c r="H1" s="56"/>
      <c r="I1" s="65" t="s">
        <v>1447</v>
      </c>
      <c r="J1" s="65"/>
      <c r="K1" s="65"/>
      <c r="L1" s="65"/>
      <c r="M1" s="65"/>
      <c r="N1" s="65"/>
    </row>
    <row r="2" spans="1:14" x14ac:dyDescent="0.2">
      <c r="A2" s="56" t="s">
        <v>544</v>
      </c>
      <c r="B2" s="56"/>
      <c r="C2" s="56"/>
      <c r="D2" s="56"/>
      <c r="E2" s="56"/>
      <c r="F2" s="56"/>
      <c r="G2" s="56"/>
      <c r="H2" s="56"/>
      <c r="I2" s="65"/>
      <c r="J2" s="65"/>
      <c r="K2" s="65"/>
      <c r="L2" s="65"/>
      <c r="M2" s="65"/>
      <c r="N2" s="65"/>
    </row>
    <row r="3" spans="1:14" x14ac:dyDescent="0.2">
      <c r="A3" s="56" t="s">
        <v>545</v>
      </c>
      <c r="B3" s="56"/>
      <c r="C3" s="56"/>
      <c r="D3" s="56"/>
      <c r="E3" s="56"/>
      <c r="F3" s="56"/>
      <c r="G3" s="56"/>
      <c r="H3" s="56"/>
      <c r="I3" s="65"/>
      <c r="J3" s="65"/>
      <c r="K3" s="65"/>
      <c r="L3" s="65"/>
      <c r="M3" s="65"/>
      <c r="N3" s="65"/>
    </row>
    <row r="4" spans="1:14" x14ac:dyDescent="0.2">
      <c r="A4" s="58" t="s">
        <v>1448</v>
      </c>
      <c r="B4" s="58"/>
      <c r="C4" s="58"/>
      <c r="D4" s="58"/>
      <c r="E4" s="58"/>
      <c r="F4" s="58"/>
      <c r="G4" s="58"/>
      <c r="H4" s="58"/>
      <c r="I4" s="65"/>
      <c r="J4" s="65"/>
      <c r="K4" s="65"/>
      <c r="L4" s="65"/>
      <c r="M4" s="65"/>
      <c r="N4" s="65"/>
    </row>
    <row r="5" spans="1:14" ht="15.75" x14ac:dyDescent="0.2">
      <c r="A5" s="5" t="s">
        <v>0</v>
      </c>
      <c r="B5" s="6" t="s">
        <v>1</v>
      </c>
      <c r="C5" s="5" t="s">
        <v>2</v>
      </c>
      <c r="D5" s="5" t="s">
        <v>3</v>
      </c>
      <c r="E5" s="7" t="s">
        <v>4</v>
      </c>
      <c r="F5" s="8" t="s">
        <v>5</v>
      </c>
      <c r="G5" s="8" t="s">
        <v>6</v>
      </c>
      <c r="H5" s="8" t="s">
        <v>7</v>
      </c>
      <c r="I5" s="25" t="s">
        <v>1441</v>
      </c>
      <c r="J5" s="25" t="s">
        <v>1442</v>
      </c>
      <c r="K5" s="25" t="s">
        <v>1443</v>
      </c>
      <c r="L5" s="25" t="s">
        <v>1444</v>
      </c>
      <c r="M5" s="25" t="s">
        <v>1445</v>
      </c>
      <c r="N5" s="25" t="s">
        <v>1446</v>
      </c>
    </row>
    <row r="6" spans="1:14" ht="15.75" x14ac:dyDescent="0.2">
      <c r="A6" s="9" t="s">
        <v>8</v>
      </c>
      <c r="B6" s="9"/>
      <c r="C6" s="9"/>
      <c r="D6" s="9" t="s">
        <v>9</v>
      </c>
      <c r="E6" s="10"/>
      <c r="F6" s="11"/>
      <c r="G6" s="12"/>
      <c r="H6" s="13">
        <v>197676.38</v>
      </c>
      <c r="I6" s="24">
        <v>7199.86</v>
      </c>
      <c r="J6" s="24">
        <v>33143.85</v>
      </c>
      <c r="K6" s="24">
        <v>26117.35</v>
      </c>
      <c r="L6" s="24">
        <v>53636.1</v>
      </c>
      <c r="M6" s="24">
        <v>48401.68</v>
      </c>
      <c r="N6" s="24">
        <v>29177.54</v>
      </c>
    </row>
    <row r="7" spans="1:14" hidden="1" x14ac:dyDescent="0.2">
      <c r="A7" s="14" t="s">
        <v>10</v>
      </c>
      <c r="B7" s="14" t="s">
        <v>11</v>
      </c>
      <c r="C7" s="14" t="s">
        <v>12</v>
      </c>
      <c r="D7" s="15" t="s">
        <v>13</v>
      </c>
      <c r="E7" s="14" t="s">
        <v>14</v>
      </c>
      <c r="F7" s="16">
        <v>6</v>
      </c>
      <c r="G7" s="16">
        <v>4003.41</v>
      </c>
      <c r="H7" s="16">
        <v>24020.46</v>
      </c>
      <c r="I7" s="26"/>
      <c r="J7" s="26"/>
      <c r="K7" s="26"/>
      <c r="L7" s="26"/>
      <c r="M7" s="26"/>
      <c r="N7" s="26"/>
    </row>
    <row r="8" spans="1:14" ht="30" hidden="1" x14ac:dyDescent="0.2">
      <c r="A8" s="14" t="s">
        <v>15</v>
      </c>
      <c r="B8" s="14" t="s">
        <v>16</v>
      </c>
      <c r="C8" s="14" t="s">
        <v>12</v>
      </c>
      <c r="D8" s="15" t="s">
        <v>17</v>
      </c>
      <c r="E8" s="14" t="s">
        <v>14</v>
      </c>
      <c r="F8" s="16">
        <v>6</v>
      </c>
      <c r="G8" s="16">
        <v>4031.96</v>
      </c>
      <c r="H8" s="16">
        <v>24191.759999999998</v>
      </c>
      <c r="I8" s="26"/>
      <c r="J8" s="26"/>
      <c r="K8" s="26"/>
      <c r="L8" s="26"/>
      <c r="M8" s="26"/>
      <c r="N8" s="26"/>
    </row>
    <row r="9" spans="1:14" ht="30" hidden="1" x14ac:dyDescent="0.2">
      <c r="A9" s="14" t="s">
        <v>18</v>
      </c>
      <c r="B9" s="14" t="s">
        <v>19</v>
      </c>
      <c r="C9" s="14" t="s">
        <v>12</v>
      </c>
      <c r="D9" s="15" t="s">
        <v>20</v>
      </c>
      <c r="E9" s="14" t="s">
        <v>14</v>
      </c>
      <c r="F9" s="16">
        <v>6</v>
      </c>
      <c r="G9" s="16">
        <v>14845.63</v>
      </c>
      <c r="H9" s="16">
        <v>89073.78</v>
      </c>
      <c r="I9" s="26"/>
      <c r="J9" s="26"/>
      <c r="K9" s="26"/>
      <c r="L9" s="26"/>
      <c r="M9" s="26"/>
      <c r="N9" s="26"/>
    </row>
    <row r="10" spans="1:14" ht="30" hidden="1" x14ac:dyDescent="0.2">
      <c r="A10" s="14" t="s">
        <v>21</v>
      </c>
      <c r="B10" s="14" t="s">
        <v>22</v>
      </c>
      <c r="C10" s="14" t="s">
        <v>12</v>
      </c>
      <c r="D10" s="15" t="s">
        <v>23</v>
      </c>
      <c r="E10" s="14" t="s">
        <v>14</v>
      </c>
      <c r="F10" s="16">
        <v>6</v>
      </c>
      <c r="G10" s="16">
        <v>5083.91</v>
      </c>
      <c r="H10" s="16">
        <v>30503.46</v>
      </c>
      <c r="I10" s="26"/>
      <c r="J10" s="26"/>
      <c r="K10" s="26"/>
      <c r="L10" s="26"/>
      <c r="M10" s="26"/>
      <c r="N10" s="26"/>
    </row>
    <row r="11" spans="1:14" hidden="1" x14ac:dyDescent="0.2">
      <c r="A11" s="14" t="s">
        <v>24</v>
      </c>
      <c r="B11" s="14" t="s">
        <v>25</v>
      </c>
      <c r="C11" s="14" t="s">
        <v>12</v>
      </c>
      <c r="D11" s="15" t="s">
        <v>26</v>
      </c>
      <c r="E11" s="14" t="s">
        <v>14</v>
      </c>
      <c r="F11" s="16">
        <v>4</v>
      </c>
      <c r="G11" s="16">
        <v>5972.93</v>
      </c>
      <c r="H11" s="16">
        <v>23891.72</v>
      </c>
      <c r="I11" s="26"/>
      <c r="J11" s="26"/>
      <c r="K11" s="26"/>
      <c r="L11" s="26"/>
      <c r="M11" s="26"/>
      <c r="N11" s="26"/>
    </row>
    <row r="12" spans="1:14" ht="90" hidden="1" x14ac:dyDescent="0.2">
      <c r="A12" s="14" t="s">
        <v>27</v>
      </c>
      <c r="B12" s="14" t="s">
        <v>28</v>
      </c>
      <c r="C12" s="14" t="s">
        <v>12</v>
      </c>
      <c r="D12" s="15" t="s">
        <v>29</v>
      </c>
      <c r="E12" s="14" t="s">
        <v>14</v>
      </c>
      <c r="F12" s="16">
        <v>6</v>
      </c>
      <c r="G12" s="16">
        <v>612.49</v>
      </c>
      <c r="H12" s="16">
        <v>3674.94</v>
      </c>
      <c r="I12" s="26"/>
      <c r="J12" s="26"/>
      <c r="K12" s="26"/>
      <c r="L12" s="26"/>
      <c r="M12" s="26"/>
      <c r="N12" s="26"/>
    </row>
    <row r="13" spans="1:14" ht="60" hidden="1" x14ac:dyDescent="0.2">
      <c r="A13" s="14" t="s">
        <v>30</v>
      </c>
      <c r="B13" s="14" t="s">
        <v>31</v>
      </c>
      <c r="C13" s="14" t="s">
        <v>12</v>
      </c>
      <c r="D13" s="15" t="s">
        <v>32</v>
      </c>
      <c r="E13" s="14" t="s">
        <v>14</v>
      </c>
      <c r="F13" s="16">
        <v>6</v>
      </c>
      <c r="G13" s="16">
        <v>386.71</v>
      </c>
      <c r="H13" s="16">
        <v>2320.2600000000002</v>
      </c>
      <c r="I13" s="26"/>
      <c r="J13" s="26"/>
      <c r="K13" s="26"/>
      <c r="L13" s="26"/>
      <c r="M13" s="26"/>
      <c r="N13" s="26"/>
    </row>
    <row r="14" spans="1:14" ht="6" customHeight="1" x14ac:dyDescent="0.2">
      <c r="A14" s="14"/>
      <c r="B14" s="14"/>
      <c r="C14" s="14"/>
      <c r="D14" s="15"/>
      <c r="E14" s="14"/>
      <c r="F14" s="16"/>
      <c r="G14" s="16"/>
      <c r="H14" s="16"/>
      <c r="I14" s="27"/>
      <c r="J14" s="27"/>
      <c r="K14" s="27"/>
      <c r="L14" s="27"/>
      <c r="M14" s="27"/>
      <c r="N14" s="27"/>
    </row>
    <row r="15" spans="1:14" ht="15.75" x14ac:dyDescent="0.2">
      <c r="A15" s="9" t="s">
        <v>33</v>
      </c>
      <c r="B15" s="9"/>
      <c r="C15" s="9"/>
      <c r="D15" s="9" t="s">
        <v>34</v>
      </c>
      <c r="E15" s="10"/>
      <c r="F15" s="11"/>
      <c r="G15" s="12"/>
      <c r="H15" s="13">
        <v>35355.21</v>
      </c>
      <c r="I15" s="24">
        <f>H15</f>
        <v>35355.21</v>
      </c>
      <c r="J15" s="28"/>
      <c r="K15" s="28"/>
      <c r="L15" s="28"/>
      <c r="M15" s="28"/>
      <c r="N15" s="28"/>
    </row>
    <row r="16" spans="1:14" ht="30" hidden="1" x14ac:dyDescent="0.2">
      <c r="A16" s="14" t="s">
        <v>35</v>
      </c>
      <c r="B16" s="14" t="s">
        <v>36</v>
      </c>
      <c r="C16" s="14" t="s">
        <v>12</v>
      </c>
      <c r="D16" s="15" t="s">
        <v>37</v>
      </c>
      <c r="E16" s="14" t="s">
        <v>38</v>
      </c>
      <c r="F16" s="16">
        <v>1</v>
      </c>
      <c r="G16" s="16">
        <v>1299.92</v>
      </c>
      <c r="H16" s="16">
        <v>1299.92</v>
      </c>
      <c r="I16" s="28"/>
      <c r="J16" s="28"/>
      <c r="K16" s="28"/>
      <c r="L16" s="28"/>
      <c r="M16" s="28"/>
      <c r="N16" s="28"/>
    </row>
    <row r="17" spans="1:14" hidden="1" x14ac:dyDescent="0.2">
      <c r="A17" s="14" t="s">
        <v>39</v>
      </c>
      <c r="B17" s="14" t="s">
        <v>40</v>
      </c>
      <c r="C17" s="14" t="s">
        <v>41</v>
      </c>
      <c r="D17" s="15" t="s">
        <v>42</v>
      </c>
      <c r="E17" s="14" t="s">
        <v>43</v>
      </c>
      <c r="F17" s="16">
        <v>78</v>
      </c>
      <c r="G17" s="16">
        <v>57.25</v>
      </c>
      <c r="H17" s="16">
        <v>4465.5</v>
      </c>
      <c r="I17" s="28"/>
      <c r="J17" s="28"/>
      <c r="K17" s="28"/>
      <c r="L17" s="28"/>
      <c r="M17" s="28"/>
      <c r="N17" s="28"/>
    </row>
    <row r="18" spans="1:14" hidden="1" x14ac:dyDescent="0.2">
      <c r="A18" s="14" t="s">
        <v>44</v>
      </c>
      <c r="B18" s="14" t="s">
        <v>45</v>
      </c>
      <c r="C18" s="14" t="s">
        <v>12</v>
      </c>
      <c r="D18" s="15" t="s">
        <v>46</v>
      </c>
      <c r="E18" s="14" t="s">
        <v>47</v>
      </c>
      <c r="F18" s="16">
        <v>14.4</v>
      </c>
      <c r="G18" s="16">
        <v>301.37</v>
      </c>
      <c r="H18" s="16">
        <v>4339.72</v>
      </c>
      <c r="I18" s="28"/>
      <c r="J18" s="28"/>
      <c r="K18" s="28"/>
      <c r="L18" s="28"/>
      <c r="M18" s="28"/>
      <c r="N18" s="28"/>
    </row>
    <row r="19" spans="1:14" ht="30" hidden="1" x14ac:dyDescent="0.2">
      <c r="A19" s="14" t="s">
        <v>48</v>
      </c>
      <c r="B19" s="14" t="s">
        <v>49</v>
      </c>
      <c r="C19" s="14" t="s">
        <v>12</v>
      </c>
      <c r="D19" s="15" t="s">
        <v>50</v>
      </c>
      <c r="E19" s="14" t="s">
        <v>47</v>
      </c>
      <c r="F19" s="16">
        <v>45</v>
      </c>
      <c r="G19" s="16">
        <v>48.12</v>
      </c>
      <c r="H19" s="16">
        <v>2165.4</v>
      </c>
      <c r="I19" s="28"/>
      <c r="J19" s="28"/>
      <c r="K19" s="28"/>
      <c r="L19" s="28"/>
      <c r="M19" s="28"/>
      <c r="N19" s="28"/>
    </row>
    <row r="20" spans="1:14" hidden="1" x14ac:dyDescent="0.2">
      <c r="A20" s="14" t="s">
        <v>51</v>
      </c>
      <c r="B20" s="14" t="s">
        <v>52</v>
      </c>
      <c r="C20" s="14" t="s">
        <v>41</v>
      </c>
      <c r="D20" s="15" t="s">
        <v>53</v>
      </c>
      <c r="E20" s="14" t="s">
        <v>54</v>
      </c>
      <c r="F20" s="16">
        <v>2</v>
      </c>
      <c r="G20" s="16">
        <v>800</v>
      </c>
      <c r="H20" s="16">
        <v>1600</v>
      </c>
      <c r="I20" s="28"/>
      <c r="J20" s="28"/>
      <c r="K20" s="28"/>
      <c r="L20" s="28"/>
      <c r="M20" s="28"/>
      <c r="N20" s="28"/>
    </row>
    <row r="21" spans="1:14" ht="45" hidden="1" x14ac:dyDescent="0.2">
      <c r="A21" s="14" t="s">
        <v>55</v>
      </c>
      <c r="B21" s="14" t="s">
        <v>56</v>
      </c>
      <c r="C21" s="14" t="s">
        <v>12</v>
      </c>
      <c r="D21" s="15" t="s">
        <v>57</v>
      </c>
      <c r="E21" s="14" t="s">
        <v>47</v>
      </c>
      <c r="F21" s="16">
        <v>24</v>
      </c>
      <c r="G21" s="16">
        <v>384.09</v>
      </c>
      <c r="H21" s="16">
        <v>9218.16</v>
      </c>
      <c r="I21" s="28"/>
      <c r="J21" s="28"/>
      <c r="K21" s="28"/>
      <c r="L21" s="28"/>
      <c r="M21" s="28"/>
      <c r="N21" s="28"/>
    </row>
    <row r="22" spans="1:14" ht="45" hidden="1" x14ac:dyDescent="0.2">
      <c r="A22" s="14" t="s">
        <v>58</v>
      </c>
      <c r="B22" s="14" t="s">
        <v>59</v>
      </c>
      <c r="C22" s="14" t="s">
        <v>12</v>
      </c>
      <c r="D22" s="15" t="s">
        <v>60</v>
      </c>
      <c r="E22" s="14" t="s">
        <v>47</v>
      </c>
      <c r="F22" s="16">
        <v>12</v>
      </c>
      <c r="G22" s="16">
        <v>656.93</v>
      </c>
      <c r="H22" s="16">
        <v>7883.16</v>
      </c>
      <c r="I22" s="28"/>
      <c r="J22" s="28"/>
      <c r="K22" s="28"/>
      <c r="L22" s="28"/>
      <c r="M22" s="28"/>
      <c r="N22" s="28"/>
    </row>
    <row r="23" spans="1:14" ht="45" hidden="1" x14ac:dyDescent="0.2">
      <c r="A23" s="14" t="s">
        <v>61</v>
      </c>
      <c r="B23" s="14" t="s">
        <v>62</v>
      </c>
      <c r="C23" s="14" t="s">
        <v>12</v>
      </c>
      <c r="D23" s="15" t="s">
        <v>63</v>
      </c>
      <c r="E23" s="14" t="s">
        <v>38</v>
      </c>
      <c r="F23" s="16">
        <v>1</v>
      </c>
      <c r="G23" s="16">
        <v>3644.61</v>
      </c>
      <c r="H23" s="16">
        <v>3644.61</v>
      </c>
      <c r="I23" s="28"/>
      <c r="J23" s="28"/>
      <c r="K23" s="28"/>
      <c r="L23" s="28"/>
      <c r="M23" s="28"/>
      <c r="N23" s="28"/>
    </row>
    <row r="24" spans="1:14" ht="30" hidden="1" x14ac:dyDescent="0.2">
      <c r="A24" s="14" t="s">
        <v>64</v>
      </c>
      <c r="B24" s="14" t="s">
        <v>65</v>
      </c>
      <c r="C24" s="14" t="s">
        <v>12</v>
      </c>
      <c r="D24" s="15" t="s">
        <v>66</v>
      </c>
      <c r="E24" s="14" t="s">
        <v>43</v>
      </c>
      <c r="F24" s="16">
        <v>43</v>
      </c>
      <c r="G24" s="16">
        <v>17.18</v>
      </c>
      <c r="H24" s="16">
        <v>738.74</v>
      </c>
      <c r="I24" s="28"/>
      <c r="J24" s="28"/>
      <c r="K24" s="28"/>
      <c r="L24" s="28"/>
      <c r="M24" s="28"/>
      <c r="N24" s="28"/>
    </row>
    <row r="25" spans="1:14" ht="6" customHeight="1" x14ac:dyDescent="0.2">
      <c r="A25" s="14"/>
      <c r="B25" s="14"/>
      <c r="C25" s="14"/>
      <c r="D25" s="15"/>
      <c r="E25" s="14"/>
      <c r="F25" s="16"/>
      <c r="G25" s="16"/>
      <c r="H25" s="16"/>
      <c r="I25" s="29"/>
      <c r="J25" s="28"/>
      <c r="K25" s="28"/>
      <c r="L25" s="28"/>
      <c r="M25" s="28"/>
      <c r="N25" s="28"/>
    </row>
    <row r="26" spans="1:14" ht="15.75" x14ac:dyDescent="0.2">
      <c r="A26" s="9" t="s">
        <v>67</v>
      </c>
      <c r="B26" s="9"/>
      <c r="C26" s="9"/>
      <c r="D26" s="9" t="s">
        <v>68</v>
      </c>
      <c r="E26" s="10"/>
      <c r="F26" s="11"/>
      <c r="G26" s="12"/>
      <c r="H26" s="13">
        <v>25334.26</v>
      </c>
      <c r="I26" s="24">
        <f>H26</f>
        <v>25334.26</v>
      </c>
      <c r="J26" s="28"/>
      <c r="K26" s="28"/>
      <c r="L26" s="28"/>
      <c r="M26" s="28"/>
      <c r="N26" s="28"/>
    </row>
    <row r="27" spans="1:14" ht="30" hidden="1" x14ac:dyDescent="0.2">
      <c r="A27" s="14" t="s">
        <v>69</v>
      </c>
      <c r="B27" s="14" t="s">
        <v>70</v>
      </c>
      <c r="C27" s="14" t="s">
        <v>12</v>
      </c>
      <c r="D27" s="15" t="s">
        <v>71</v>
      </c>
      <c r="E27" s="14" t="s">
        <v>47</v>
      </c>
      <c r="F27" s="16">
        <v>1250.83</v>
      </c>
      <c r="G27" s="16">
        <v>0.5</v>
      </c>
      <c r="H27" s="16">
        <v>625.41</v>
      </c>
      <c r="I27" s="28"/>
      <c r="J27" s="28"/>
      <c r="K27" s="28"/>
      <c r="L27" s="28"/>
      <c r="M27" s="28"/>
      <c r="N27" s="28"/>
    </row>
    <row r="28" spans="1:14" ht="30" hidden="1" x14ac:dyDescent="0.2">
      <c r="A28" s="14" t="s">
        <v>72</v>
      </c>
      <c r="B28" s="14" t="s">
        <v>73</v>
      </c>
      <c r="C28" s="14" t="s">
        <v>12</v>
      </c>
      <c r="D28" s="15" t="s">
        <v>74</v>
      </c>
      <c r="E28" s="14" t="s">
        <v>38</v>
      </c>
      <c r="F28" s="16">
        <v>6</v>
      </c>
      <c r="G28" s="16">
        <v>170.48</v>
      </c>
      <c r="H28" s="16">
        <v>1022.88</v>
      </c>
      <c r="I28" s="28"/>
      <c r="J28" s="28"/>
      <c r="K28" s="28"/>
      <c r="L28" s="28"/>
      <c r="M28" s="28"/>
      <c r="N28" s="28"/>
    </row>
    <row r="29" spans="1:14" ht="30" hidden="1" x14ac:dyDescent="0.2">
      <c r="A29" s="14" t="s">
        <v>75</v>
      </c>
      <c r="B29" s="14" t="s">
        <v>76</v>
      </c>
      <c r="C29" s="14" t="s">
        <v>12</v>
      </c>
      <c r="D29" s="15" t="s">
        <v>77</v>
      </c>
      <c r="E29" s="14" t="s">
        <v>38</v>
      </c>
      <c r="F29" s="16">
        <v>6</v>
      </c>
      <c r="G29" s="16">
        <v>206.37</v>
      </c>
      <c r="H29" s="16">
        <v>1238.22</v>
      </c>
      <c r="I29" s="28"/>
      <c r="J29" s="28"/>
      <c r="K29" s="28"/>
      <c r="L29" s="28"/>
      <c r="M29" s="28"/>
      <c r="N29" s="28"/>
    </row>
    <row r="30" spans="1:14" ht="30" hidden="1" x14ac:dyDescent="0.2">
      <c r="A30" s="14" t="s">
        <v>78</v>
      </c>
      <c r="B30" s="14" t="s">
        <v>79</v>
      </c>
      <c r="C30" s="14" t="s">
        <v>12</v>
      </c>
      <c r="D30" s="15" t="s">
        <v>80</v>
      </c>
      <c r="E30" s="14" t="s">
        <v>38</v>
      </c>
      <c r="F30" s="16">
        <v>6</v>
      </c>
      <c r="G30" s="16">
        <v>53.83</v>
      </c>
      <c r="H30" s="16">
        <v>322.98</v>
      </c>
      <c r="I30" s="28"/>
      <c r="J30" s="28"/>
      <c r="K30" s="28"/>
      <c r="L30" s="28"/>
      <c r="M30" s="28"/>
      <c r="N30" s="28"/>
    </row>
    <row r="31" spans="1:14" ht="30" hidden="1" x14ac:dyDescent="0.2">
      <c r="A31" s="14" t="s">
        <v>81</v>
      </c>
      <c r="B31" s="14" t="s">
        <v>82</v>
      </c>
      <c r="C31" s="14" t="s">
        <v>12</v>
      </c>
      <c r="D31" s="15" t="s">
        <v>83</v>
      </c>
      <c r="E31" s="14" t="s">
        <v>38</v>
      </c>
      <c r="F31" s="16">
        <v>6</v>
      </c>
      <c r="G31" s="16">
        <v>143.56</v>
      </c>
      <c r="H31" s="16">
        <v>861.36</v>
      </c>
      <c r="I31" s="28"/>
      <c r="J31" s="28"/>
      <c r="K31" s="28"/>
      <c r="L31" s="28"/>
      <c r="M31" s="28"/>
      <c r="N31" s="28"/>
    </row>
    <row r="32" spans="1:14" hidden="1" x14ac:dyDescent="0.2">
      <c r="A32" s="14" t="s">
        <v>84</v>
      </c>
      <c r="B32" s="14" t="s">
        <v>85</v>
      </c>
      <c r="C32" s="14" t="s">
        <v>12</v>
      </c>
      <c r="D32" s="15" t="s">
        <v>86</v>
      </c>
      <c r="E32" s="14" t="s">
        <v>38</v>
      </c>
      <c r="F32" s="16">
        <v>6</v>
      </c>
      <c r="G32" s="16">
        <v>89.73</v>
      </c>
      <c r="H32" s="16">
        <v>538.38</v>
      </c>
      <c r="I32" s="28"/>
      <c r="J32" s="28"/>
      <c r="K32" s="28"/>
      <c r="L32" s="28"/>
      <c r="M32" s="28"/>
      <c r="N32" s="28"/>
    </row>
    <row r="33" spans="1:14" hidden="1" x14ac:dyDescent="0.2">
      <c r="A33" s="14" t="s">
        <v>87</v>
      </c>
      <c r="B33" s="14" t="s">
        <v>88</v>
      </c>
      <c r="C33" s="14" t="s">
        <v>12</v>
      </c>
      <c r="D33" s="15" t="s">
        <v>89</v>
      </c>
      <c r="E33" s="14" t="s">
        <v>38</v>
      </c>
      <c r="F33" s="16">
        <v>6</v>
      </c>
      <c r="G33" s="16">
        <v>80.75</v>
      </c>
      <c r="H33" s="16">
        <v>484.5</v>
      </c>
      <c r="I33" s="28"/>
      <c r="J33" s="28"/>
      <c r="K33" s="28"/>
      <c r="L33" s="28"/>
      <c r="M33" s="28"/>
      <c r="N33" s="28"/>
    </row>
    <row r="34" spans="1:14" ht="30" hidden="1" x14ac:dyDescent="0.2">
      <c r="A34" s="14" t="s">
        <v>90</v>
      </c>
      <c r="B34" s="14" t="s">
        <v>91</v>
      </c>
      <c r="C34" s="14" t="s">
        <v>12</v>
      </c>
      <c r="D34" s="15" t="s">
        <v>92</v>
      </c>
      <c r="E34" s="14" t="s">
        <v>47</v>
      </c>
      <c r="F34" s="16">
        <v>3325.52</v>
      </c>
      <c r="G34" s="16">
        <v>2.25</v>
      </c>
      <c r="H34" s="16">
        <v>7482.42</v>
      </c>
      <c r="I34" s="28"/>
      <c r="J34" s="28"/>
      <c r="K34" s="28"/>
      <c r="L34" s="28"/>
      <c r="M34" s="28"/>
      <c r="N34" s="28"/>
    </row>
    <row r="35" spans="1:14" ht="30" hidden="1" x14ac:dyDescent="0.2">
      <c r="A35" s="14" t="s">
        <v>93</v>
      </c>
      <c r="B35" s="14" t="s">
        <v>94</v>
      </c>
      <c r="C35" s="14" t="s">
        <v>12</v>
      </c>
      <c r="D35" s="15" t="s">
        <v>95</v>
      </c>
      <c r="E35" s="14" t="s">
        <v>38</v>
      </c>
      <c r="F35" s="16">
        <v>3</v>
      </c>
      <c r="G35" s="16">
        <v>193.09</v>
      </c>
      <c r="H35" s="16">
        <v>579.27</v>
      </c>
      <c r="I35" s="28"/>
      <c r="J35" s="28"/>
      <c r="K35" s="28"/>
      <c r="L35" s="28"/>
      <c r="M35" s="28"/>
      <c r="N35" s="28"/>
    </row>
    <row r="36" spans="1:14" ht="30" hidden="1" x14ac:dyDescent="0.2">
      <c r="A36" s="14" t="s">
        <v>96</v>
      </c>
      <c r="B36" s="14" t="s">
        <v>97</v>
      </c>
      <c r="C36" s="14" t="s">
        <v>12</v>
      </c>
      <c r="D36" s="15" t="s">
        <v>98</v>
      </c>
      <c r="E36" s="14" t="s">
        <v>38</v>
      </c>
      <c r="F36" s="16">
        <v>16</v>
      </c>
      <c r="G36" s="16">
        <v>735.5</v>
      </c>
      <c r="H36" s="16">
        <v>11768</v>
      </c>
      <c r="I36" s="28"/>
      <c r="J36" s="28"/>
      <c r="K36" s="28"/>
      <c r="L36" s="28"/>
      <c r="M36" s="28"/>
      <c r="N36" s="28"/>
    </row>
    <row r="37" spans="1:14" hidden="1" x14ac:dyDescent="0.2">
      <c r="A37" s="14" t="s">
        <v>99</v>
      </c>
      <c r="B37" s="14" t="s">
        <v>100</v>
      </c>
      <c r="C37" s="14" t="s">
        <v>41</v>
      </c>
      <c r="D37" s="15" t="s">
        <v>101</v>
      </c>
      <c r="E37" s="14" t="s">
        <v>43</v>
      </c>
      <c r="F37" s="16">
        <v>204.4</v>
      </c>
      <c r="G37" s="16">
        <v>2.0099999999999998</v>
      </c>
      <c r="H37" s="16">
        <v>410.84</v>
      </c>
      <c r="I37" s="28"/>
      <c r="J37" s="28"/>
      <c r="K37" s="28"/>
      <c r="L37" s="28"/>
      <c r="M37" s="28"/>
      <c r="N37" s="28"/>
    </row>
    <row r="38" spans="1:14" ht="6" customHeight="1" x14ac:dyDescent="0.2">
      <c r="A38" s="14"/>
      <c r="B38" s="14"/>
      <c r="C38" s="14"/>
      <c r="D38" s="15"/>
      <c r="E38" s="14"/>
      <c r="F38" s="16"/>
      <c r="G38" s="16"/>
      <c r="H38" s="16"/>
      <c r="I38" s="29"/>
      <c r="J38" s="28"/>
      <c r="K38" s="28"/>
      <c r="L38" s="28"/>
      <c r="M38" s="28"/>
      <c r="N38" s="28"/>
    </row>
    <row r="39" spans="1:14" ht="15.75" x14ac:dyDescent="0.2">
      <c r="A39" s="9" t="s">
        <v>102</v>
      </c>
      <c r="B39" s="9"/>
      <c r="C39" s="9"/>
      <c r="D39" s="9" t="s">
        <v>103</v>
      </c>
      <c r="E39" s="10"/>
      <c r="F39" s="11"/>
      <c r="G39" s="12"/>
      <c r="H39" s="13">
        <v>138308.48000000001</v>
      </c>
      <c r="I39" s="28"/>
      <c r="J39" s="24">
        <f>H39</f>
        <v>138308.48000000001</v>
      </c>
      <c r="K39" s="28"/>
      <c r="L39" s="28"/>
      <c r="M39" s="28"/>
      <c r="N39" s="28"/>
    </row>
    <row r="40" spans="1:14" ht="30" hidden="1" x14ac:dyDescent="0.2">
      <c r="A40" s="14" t="s">
        <v>104</v>
      </c>
      <c r="B40" s="14" t="s">
        <v>105</v>
      </c>
      <c r="C40" s="14" t="s">
        <v>12</v>
      </c>
      <c r="D40" s="15" t="s">
        <v>106</v>
      </c>
      <c r="E40" s="14" t="s">
        <v>107</v>
      </c>
      <c r="F40" s="16">
        <v>1479.94</v>
      </c>
      <c r="G40" s="16">
        <v>19.39</v>
      </c>
      <c r="H40" s="16">
        <v>28696.03</v>
      </c>
      <c r="I40" s="28"/>
      <c r="J40" s="28"/>
      <c r="K40" s="28"/>
      <c r="L40" s="28"/>
      <c r="M40" s="28"/>
      <c r="N40" s="28"/>
    </row>
    <row r="41" spans="1:14" ht="30" hidden="1" x14ac:dyDescent="0.2">
      <c r="A41" s="14" t="s">
        <v>108</v>
      </c>
      <c r="B41" s="14" t="s">
        <v>109</v>
      </c>
      <c r="C41" s="14" t="s">
        <v>12</v>
      </c>
      <c r="D41" s="15" t="s">
        <v>110</v>
      </c>
      <c r="E41" s="14" t="s">
        <v>107</v>
      </c>
      <c r="F41" s="16">
        <v>65.680000000000007</v>
      </c>
      <c r="G41" s="16">
        <v>70.400000000000006</v>
      </c>
      <c r="H41" s="16">
        <v>4623.87</v>
      </c>
      <c r="I41" s="28"/>
      <c r="J41" s="28"/>
      <c r="K41" s="28"/>
      <c r="L41" s="28"/>
      <c r="M41" s="28"/>
      <c r="N41" s="28"/>
    </row>
    <row r="42" spans="1:14" ht="45" hidden="1" x14ac:dyDescent="0.2">
      <c r="A42" s="14" t="s">
        <v>111</v>
      </c>
      <c r="B42" s="14" t="s">
        <v>112</v>
      </c>
      <c r="C42" s="14" t="s">
        <v>12</v>
      </c>
      <c r="D42" s="15" t="s">
        <v>113</v>
      </c>
      <c r="E42" s="14" t="s">
        <v>47</v>
      </c>
      <c r="F42" s="16">
        <v>3325.52</v>
      </c>
      <c r="G42" s="16">
        <v>9.91</v>
      </c>
      <c r="H42" s="16">
        <v>32955.9</v>
      </c>
      <c r="I42" s="28"/>
      <c r="J42" s="28"/>
      <c r="K42" s="28"/>
      <c r="L42" s="28"/>
      <c r="M42" s="28"/>
      <c r="N42" s="28"/>
    </row>
    <row r="43" spans="1:14" hidden="1" x14ac:dyDescent="0.2">
      <c r="A43" s="14" t="s">
        <v>114</v>
      </c>
      <c r="B43" s="14" t="s">
        <v>115</v>
      </c>
      <c r="C43" s="14" t="s">
        <v>12</v>
      </c>
      <c r="D43" s="15" t="s">
        <v>116</v>
      </c>
      <c r="E43" s="14" t="s">
        <v>107</v>
      </c>
      <c r="F43" s="16">
        <v>84.05</v>
      </c>
      <c r="G43" s="16">
        <v>210.18</v>
      </c>
      <c r="H43" s="16">
        <v>17665.62</v>
      </c>
      <c r="I43" s="28"/>
      <c r="J43" s="28"/>
      <c r="K43" s="28"/>
      <c r="L43" s="28"/>
      <c r="M43" s="28"/>
      <c r="N43" s="28"/>
    </row>
    <row r="44" spans="1:14" ht="45" hidden="1" x14ac:dyDescent="0.2">
      <c r="A44" s="14" t="s">
        <v>117</v>
      </c>
      <c r="B44" s="14" t="s">
        <v>118</v>
      </c>
      <c r="C44" s="14" t="s">
        <v>12</v>
      </c>
      <c r="D44" s="15" t="s">
        <v>119</v>
      </c>
      <c r="E44" s="14" t="s">
        <v>120</v>
      </c>
      <c r="F44" s="16">
        <v>33150.65</v>
      </c>
      <c r="G44" s="16">
        <v>1.64</v>
      </c>
      <c r="H44" s="16">
        <v>54367.06</v>
      </c>
      <c r="I44" s="28"/>
      <c r="J44" s="28"/>
      <c r="K44" s="28"/>
      <c r="L44" s="28"/>
      <c r="M44" s="28"/>
      <c r="N44" s="28"/>
    </row>
    <row r="45" spans="1:14" ht="6" customHeight="1" x14ac:dyDescent="0.2">
      <c r="A45" s="14"/>
      <c r="B45" s="14"/>
      <c r="C45" s="14"/>
      <c r="D45" s="15"/>
      <c r="E45" s="14"/>
      <c r="F45" s="16"/>
      <c r="G45" s="16"/>
      <c r="H45" s="16"/>
      <c r="I45" s="28"/>
      <c r="J45" s="29"/>
      <c r="K45" s="28"/>
      <c r="L45" s="28"/>
      <c r="M45" s="28"/>
      <c r="N45" s="28"/>
    </row>
    <row r="46" spans="1:14" ht="15.75" x14ac:dyDescent="0.2">
      <c r="A46" s="9" t="s">
        <v>121</v>
      </c>
      <c r="B46" s="9"/>
      <c r="C46" s="9"/>
      <c r="D46" s="9" t="s">
        <v>122</v>
      </c>
      <c r="E46" s="10"/>
      <c r="F46" s="11"/>
      <c r="G46" s="12"/>
      <c r="H46" s="13">
        <v>52691.89</v>
      </c>
      <c r="I46" s="28"/>
      <c r="J46" s="24">
        <f>H46</f>
        <v>52691.89</v>
      </c>
      <c r="K46" s="28"/>
      <c r="L46" s="28"/>
      <c r="M46" s="28"/>
      <c r="N46" s="28"/>
    </row>
    <row r="47" spans="1:14" ht="30" hidden="1" x14ac:dyDescent="0.2">
      <c r="A47" s="14" t="s">
        <v>123</v>
      </c>
      <c r="B47" s="14" t="s">
        <v>124</v>
      </c>
      <c r="C47" s="14" t="s">
        <v>12</v>
      </c>
      <c r="D47" s="15" t="s">
        <v>125</v>
      </c>
      <c r="E47" s="14" t="s">
        <v>47</v>
      </c>
      <c r="F47" s="16">
        <v>4442.2299999999996</v>
      </c>
      <c r="G47" s="16">
        <v>1.29</v>
      </c>
      <c r="H47" s="16">
        <v>5730.47</v>
      </c>
      <c r="I47" s="28"/>
      <c r="J47" s="28"/>
      <c r="K47" s="28"/>
      <c r="L47" s="28"/>
      <c r="M47" s="28"/>
      <c r="N47" s="28"/>
    </row>
    <row r="48" spans="1:14" ht="45" hidden="1" x14ac:dyDescent="0.2">
      <c r="A48" s="14" t="s">
        <v>126</v>
      </c>
      <c r="B48" s="14" t="s">
        <v>127</v>
      </c>
      <c r="C48" s="14" t="s">
        <v>12</v>
      </c>
      <c r="D48" s="15" t="s">
        <v>128</v>
      </c>
      <c r="E48" s="14" t="s">
        <v>107</v>
      </c>
      <c r="F48" s="16">
        <v>756.17</v>
      </c>
      <c r="G48" s="16">
        <v>1.47</v>
      </c>
      <c r="H48" s="16">
        <v>1111.56</v>
      </c>
      <c r="I48" s="28"/>
      <c r="J48" s="28"/>
      <c r="K48" s="28"/>
      <c r="L48" s="28"/>
      <c r="M48" s="28"/>
      <c r="N48" s="28"/>
    </row>
    <row r="49" spans="1:14" ht="30" hidden="1" x14ac:dyDescent="0.2">
      <c r="A49" s="14" t="s">
        <v>129</v>
      </c>
      <c r="B49" s="14" t="s">
        <v>130</v>
      </c>
      <c r="C49" s="14" t="s">
        <v>12</v>
      </c>
      <c r="D49" s="15" t="s">
        <v>131</v>
      </c>
      <c r="E49" s="14" t="s">
        <v>107</v>
      </c>
      <c r="F49" s="16">
        <v>543.96</v>
      </c>
      <c r="G49" s="16">
        <v>36.44</v>
      </c>
      <c r="H49" s="16">
        <v>19821.900000000001</v>
      </c>
      <c r="I49" s="28"/>
      <c r="J49" s="28"/>
      <c r="K49" s="28"/>
      <c r="L49" s="28"/>
      <c r="M49" s="28"/>
      <c r="N49" s="28"/>
    </row>
    <row r="50" spans="1:14" ht="30" hidden="1" x14ac:dyDescent="0.2">
      <c r="A50" s="14" t="s">
        <v>132</v>
      </c>
      <c r="B50" s="14" t="s">
        <v>133</v>
      </c>
      <c r="C50" s="14" t="s">
        <v>41</v>
      </c>
      <c r="D50" s="15" t="s">
        <v>134</v>
      </c>
      <c r="E50" s="14" t="s">
        <v>135</v>
      </c>
      <c r="F50" s="16">
        <v>453.7</v>
      </c>
      <c r="G50" s="16">
        <v>25.53</v>
      </c>
      <c r="H50" s="16">
        <v>11582.96</v>
      </c>
      <c r="I50" s="28"/>
      <c r="J50" s="28"/>
      <c r="K50" s="28"/>
      <c r="L50" s="28"/>
      <c r="M50" s="28"/>
      <c r="N50" s="28"/>
    </row>
    <row r="51" spans="1:14" ht="45" hidden="1" x14ac:dyDescent="0.2">
      <c r="A51" s="14" t="s">
        <v>136</v>
      </c>
      <c r="B51" s="14" t="s">
        <v>118</v>
      </c>
      <c r="C51" s="14" t="s">
        <v>12</v>
      </c>
      <c r="D51" s="15" t="s">
        <v>119</v>
      </c>
      <c r="E51" s="14" t="s">
        <v>120</v>
      </c>
      <c r="F51" s="16">
        <v>8807.93</v>
      </c>
      <c r="G51" s="16">
        <v>1.64</v>
      </c>
      <c r="H51" s="16">
        <v>14445</v>
      </c>
      <c r="I51" s="28"/>
      <c r="J51" s="28"/>
      <c r="K51" s="28"/>
      <c r="L51" s="28"/>
      <c r="M51" s="28"/>
      <c r="N51" s="28"/>
    </row>
    <row r="52" spans="1:14" ht="6" customHeight="1" x14ac:dyDescent="0.2">
      <c r="A52" s="14"/>
      <c r="B52" s="14"/>
      <c r="C52" s="14"/>
      <c r="D52" s="15"/>
      <c r="E52" s="14"/>
      <c r="F52" s="16"/>
      <c r="G52" s="16"/>
      <c r="H52" s="16"/>
      <c r="I52" s="28"/>
      <c r="J52" s="29"/>
      <c r="K52" s="28"/>
      <c r="L52" s="28"/>
      <c r="M52" s="28"/>
      <c r="N52" s="28"/>
    </row>
    <row r="53" spans="1:14" ht="15.75" x14ac:dyDescent="0.2">
      <c r="A53" s="9" t="s">
        <v>137</v>
      </c>
      <c r="B53" s="9"/>
      <c r="C53" s="9"/>
      <c r="D53" s="9" t="s">
        <v>138</v>
      </c>
      <c r="E53" s="10"/>
      <c r="F53" s="11"/>
      <c r="G53" s="12"/>
      <c r="H53" s="13">
        <v>77443.34</v>
      </c>
      <c r="I53" s="28"/>
      <c r="J53" s="28"/>
      <c r="K53" s="24">
        <f>H53</f>
        <v>77443.34</v>
      </c>
      <c r="L53" s="28"/>
      <c r="M53" s="28"/>
      <c r="N53" s="28"/>
    </row>
    <row r="54" spans="1:14" ht="30" hidden="1" x14ac:dyDescent="0.2">
      <c r="A54" s="14" t="s">
        <v>139</v>
      </c>
      <c r="B54" s="14" t="s">
        <v>140</v>
      </c>
      <c r="C54" s="14" t="s">
        <v>12</v>
      </c>
      <c r="D54" s="15" t="s">
        <v>141</v>
      </c>
      <c r="E54" s="14" t="s">
        <v>107</v>
      </c>
      <c r="F54" s="16">
        <v>65.81</v>
      </c>
      <c r="G54" s="16">
        <v>144</v>
      </c>
      <c r="H54" s="16">
        <v>9476.64</v>
      </c>
      <c r="I54" s="28"/>
      <c r="J54" s="28"/>
      <c r="K54" s="28"/>
      <c r="L54" s="28"/>
      <c r="M54" s="28"/>
      <c r="N54" s="28"/>
    </row>
    <row r="55" spans="1:14" ht="60" hidden="1" x14ac:dyDescent="0.2">
      <c r="A55" s="14" t="s">
        <v>142</v>
      </c>
      <c r="B55" s="14" t="s">
        <v>143</v>
      </c>
      <c r="C55" s="14" t="s">
        <v>12</v>
      </c>
      <c r="D55" s="15" t="s">
        <v>144</v>
      </c>
      <c r="E55" s="14" t="s">
        <v>47</v>
      </c>
      <c r="F55" s="16">
        <v>299.14999999999998</v>
      </c>
      <c r="G55" s="16">
        <v>83.2</v>
      </c>
      <c r="H55" s="16">
        <v>24889.279999999999</v>
      </c>
      <c r="I55" s="28"/>
      <c r="J55" s="28"/>
      <c r="K55" s="28"/>
      <c r="L55" s="28"/>
      <c r="M55" s="28"/>
      <c r="N55" s="28"/>
    </row>
    <row r="56" spans="1:14" ht="60" hidden="1" x14ac:dyDescent="0.2">
      <c r="A56" s="14" t="s">
        <v>145</v>
      </c>
      <c r="B56" s="14" t="s">
        <v>146</v>
      </c>
      <c r="C56" s="14" t="s">
        <v>12</v>
      </c>
      <c r="D56" s="15" t="s">
        <v>147</v>
      </c>
      <c r="E56" s="14" t="s">
        <v>148</v>
      </c>
      <c r="F56" s="16">
        <v>2301.1999999999998</v>
      </c>
      <c r="G56" s="16">
        <v>10.4</v>
      </c>
      <c r="H56" s="16">
        <v>23932.48</v>
      </c>
      <c r="I56" s="28"/>
      <c r="J56" s="28"/>
      <c r="K56" s="28"/>
      <c r="L56" s="28"/>
      <c r="M56" s="28"/>
      <c r="N56" s="28"/>
    </row>
    <row r="57" spans="1:14" ht="45" hidden="1" x14ac:dyDescent="0.2">
      <c r="A57" s="14" t="s">
        <v>149</v>
      </c>
      <c r="B57" s="14" t="s">
        <v>150</v>
      </c>
      <c r="C57" s="14" t="s">
        <v>12</v>
      </c>
      <c r="D57" s="15" t="s">
        <v>151</v>
      </c>
      <c r="E57" s="14" t="s">
        <v>107</v>
      </c>
      <c r="F57" s="16">
        <v>30.14</v>
      </c>
      <c r="G57" s="16">
        <v>146.13999999999999</v>
      </c>
      <c r="H57" s="16">
        <v>4404.6499999999996</v>
      </c>
      <c r="I57" s="28"/>
      <c r="J57" s="28"/>
      <c r="K57" s="28"/>
      <c r="L57" s="28"/>
      <c r="M57" s="28"/>
      <c r="N57" s="28"/>
    </row>
    <row r="58" spans="1:14" ht="45" hidden="1" x14ac:dyDescent="0.2">
      <c r="A58" s="14" t="s">
        <v>152</v>
      </c>
      <c r="B58" s="14" t="s">
        <v>153</v>
      </c>
      <c r="C58" s="14" t="s">
        <v>12</v>
      </c>
      <c r="D58" s="15" t="s">
        <v>154</v>
      </c>
      <c r="E58" s="14" t="s">
        <v>107</v>
      </c>
      <c r="F58" s="16">
        <v>3.99</v>
      </c>
      <c r="G58" s="16">
        <v>303.16000000000003</v>
      </c>
      <c r="H58" s="16">
        <v>1209.5999999999999</v>
      </c>
      <c r="I58" s="28"/>
      <c r="J58" s="28"/>
      <c r="K58" s="28"/>
      <c r="L58" s="28"/>
      <c r="M58" s="28"/>
      <c r="N58" s="28"/>
    </row>
    <row r="59" spans="1:14" ht="45" hidden="1" x14ac:dyDescent="0.2">
      <c r="A59" s="14" t="s">
        <v>155</v>
      </c>
      <c r="B59" s="14" t="s">
        <v>156</v>
      </c>
      <c r="C59" s="14" t="s">
        <v>12</v>
      </c>
      <c r="D59" s="15" t="s">
        <v>157</v>
      </c>
      <c r="E59" s="14" t="s">
        <v>107</v>
      </c>
      <c r="F59" s="16">
        <v>26.15</v>
      </c>
      <c r="G59" s="16">
        <v>397.24</v>
      </c>
      <c r="H59" s="16">
        <v>10387.82</v>
      </c>
      <c r="I59" s="28"/>
      <c r="J59" s="28"/>
      <c r="K59" s="28"/>
      <c r="L59" s="28"/>
      <c r="M59" s="28"/>
      <c r="N59" s="28"/>
    </row>
    <row r="60" spans="1:14" ht="45" hidden="1" x14ac:dyDescent="0.2">
      <c r="A60" s="14" t="s">
        <v>158</v>
      </c>
      <c r="B60" s="14" t="s">
        <v>118</v>
      </c>
      <c r="C60" s="14" t="s">
        <v>12</v>
      </c>
      <c r="D60" s="15" t="s">
        <v>119</v>
      </c>
      <c r="E60" s="14" t="s">
        <v>120</v>
      </c>
      <c r="F60" s="16">
        <v>1916.39</v>
      </c>
      <c r="G60" s="16">
        <v>1.64</v>
      </c>
      <c r="H60" s="16">
        <v>3142.87</v>
      </c>
      <c r="I60" s="28"/>
      <c r="J60" s="28"/>
      <c r="K60" s="28"/>
      <c r="L60" s="28"/>
      <c r="M60" s="28"/>
      <c r="N60" s="28"/>
    </row>
    <row r="61" spans="1:14" ht="6" customHeight="1" x14ac:dyDescent="0.2">
      <c r="A61" s="14"/>
      <c r="B61" s="14"/>
      <c r="C61" s="14"/>
      <c r="D61" s="15"/>
      <c r="E61" s="14"/>
      <c r="F61" s="16"/>
      <c r="G61" s="16"/>
      <c r="H61" s="16"/>
      <c r="I61" s="28"/>
      <c r="J61" s="28"/>
      <c r="K61" s="29"/>
      <c r="L61" s="28"/>
      <c r="M61" s="28"/>
      <c r="N61" s="28"/>
    </row>
    <row r="62" spans="1:14" ht="15.75" x14ac:dyDescent="0.2">
      <c r="A62" s="9" t="s">
        <v>159</v>
      </c>
      <c r="B62" s="9"/>
      <c r="C62" s="9"/>
      <c r="D62" s="9" t="s">
        <v>160</v>
      </c>
      <c r="E62" s="10"/>
      <c r="F62" s="11"/>
      <c r="G62" s="12"/>
      <c r="H62" s="13">
        <v>85575.25</v>
      </c>
      <c r="I62" s="28"/>
      <c r="J62" s="28"/>
      <c r="K62" s="28"/>
      <c r="L62" s="24">
        <f>H62</f>
        <v>85575.25</v>
      </c>
      <c r="M62" s="28"/>
      <c r="N62" s="28"/>
    </row>
    <row r="63" spans="1:14" ht="75" hidden="1" x14ac:dyDescent="0.2">
      <c r="A63" s="14" t="s">
        <v>161</v>
      </c>
      <c r="B63" s="14" t="s">
        <v>162</v>
      </c>
      <c r="C63" s="14" t="s">
        <v>12</v>
      </c>
      <c r="D63" s="15" t="s">
        <v>163</v>
      </c>
      <c r="E63" s="14" t="s">
        <v>47</v>
      </c>
      <c r="F63" s="16">
        <v>440.11</v>
      </c>
      <c r="G63" s="16">
        <v>93.44</v>
      </c>
      <c r="H63" s="16">
        <v>41123.870000000003</v>
      </c>
      <c r="I63" s="28"/>
      <c r="J63" s="28"/>
      <c r="K63" s="28"/>
      <c r="L63" s="28"/>
      <c r="M63" s="28"/>
      <c r="N63" s="28"/>
    </row>
    <row r="64" spans="1:14" ht="60" hidden="1" x14ac:dyDescent="0.2">
      <c r="A64" s="14" t="s">
        <v>164</v>
      </c>
      <c r="B64" s="14" t="s">
        <v>146</v>
      </c>
      <c r="C64" s="14" t="s">
        <v>12</v>
      </c>
      <c r="D64" s="15" t="s">
        <v>147</v>
      </c>
      <c r="E64" s="14" t="s">
        <v>148</v>
      </c>
      <c r="F64" s="16">
        <v>2047.76</v>
      </c>
      <c r="G64" s="16">
        <v>10.4</v>
      </c>
      <c r="H64" s="16">
        <v>21296.7</v>
      </c>
      <c r="I64" s="28"/>
      <c r="J64" s="28"/>
      <c r="K64" s="28"/>
      <c r="L64" s="28"/>
      <c r="M64" s="28"/>
      <c r="N64" s="28"/>
    </row>
    <row r="65" spans="1:14" ht="45" hidden="1" x14ac:dyDescent="0.2">
      <c r="A65" s="14" t="s">
        <v>165</v>
      </c>
      <c r="B65" s="14" t="s">
        <v>150</v>
      </c>
      <c r="C65" s="14" t="s">
        <v>12</v>
      </c>
      <c r="D65" s="15" t="s">
        <v>151</v>
      </c>
      <c r="E65" s="14" t="s">
        <v>107</v>
      </c>
      <c r="F65" s="16">
        <v>23.27</v>
      </c>
      <c r="G65" s="16">
        <v>146.13999999999999</v>
      </c>
      <c r="H65" s="16">
        <v>3400.67</v>
      </c>
      <c r="I65" s="28"/>
      <c r="J65" s="28"/>
      <c r="K65" s="28"/>
      <c r="L65" s="28"/>
      <c r="M65" s="28"/>
      <c r="N65" s="28"/>
    </row>
    <row r="66" spans="1:14" ht="45" hidden="1" x14ac:dyDescent="0.2">
      <c r="A66" s="14" t="s">
        <v>166</v>
      </c>
      <c r="B66" s="14" t="s">
        <v>156</v>
      </c>
      <c r="C66" s="14" t="s">
        <v>12</v>
      </c>
      <c r="D66" s="15" t="s">
        <v>157</v>
      </c>
      <c r="E66" s="14" t="s">
        <v>107</v>
      </c>
      <c r="F66" s="16">
        <v>23.27</v>
      </c>
      <c r="G66" s="16">
        <v>397.24</v>
      </c>
      <c r="H66" s="16">
        <v>9243.77</v>
      </c>
      <c r="I66" s="28"/>
      <c r="J66" s="28"/>
      <c r="K66" s="28"/>
      <c r="L66" s="28"/>
      <c r="M66" s="28"/>
      <c r="N66" s="28"/>
    </row>
    <row r="67" spans="1:14" ht="30" hidden="1" x14ac:dyDescent="0.2">
      <c r="A67" s="14" t="s">
        <v>167</v>
      </c>
      <c r="B67" s="14" t="s">
        <v>168</v>
      </c>
      <c r="C67" s="14" t="s">
        <v>41</v>
      </c>
      <c r="D67" s="15" t="s">
        <v>169</v>
      </c>
      <c r="E67" s="14" t="s">
        <v>43</v>
      </c>
      <c r="F67" s="16">
        <v>204.4</v>
      </c>
      <c r="G67" s="16">
        <v>51.42</v>
      </c>
      <c r="H67" s="16">
        <v>10510.24</v>
      </c>
      <c r="I67" s="28"/>
      <c r="J67" s="28"/>
      <c r="K67" s="28"/>
      <c r="L67" s="28"/>
      <c r="M67" s="28"/>
      <c r="N67" s="28"/>
    </row>
    <row r="68" spans="1:14" ht="6" customHeight="1" x14ac:dyDescent="0.2">
      <c r="A68" s="14"/>
      <c r="B68" s="14"/>
      <c r="C68" s="14"/>
      <c r="D68" s="15"/>
      <c r="E68" s="14"/>
      <c r="F68" s="16"/>
      <c r="G68" s="16"/>
      <c r="H68" s="16"/>
      <c r="I68" s="28"/>
      <c r="J68" s="28"/>
      <c r="K68" s="28"/>
      <c r="L68" s="29"/>
      <c r="M68" s="28"/>
      <c r="N68" s="28"/>
    </row>
    <row r="69" spans="1:14" ht="15.75" x14ac:dyDescent="0.2">
      <c r="A69" s="9" t="s">
        <v>170</v>
      </c>
      <c r="B69" s="9"/>
      <c r="C69" s="9"/>
      <c r="D69" s="9" t="s">
        <v>171</v>
      </c>
      <c r="E69" s="10"/>
      <c r="F69" s="11"/>
      <c r="G69" s="12"/>
      <c r="H69" s="13">
        <v>138398.9</v>
      </c>
      <c r="I69" s="28"/>
      <c r="J69" s="28"/>
      <c r="K69" s="28"/>
      <c r="L69" s="24">
        <f>H69/2</f>
        <v>69199.45</v>
      </c>
      <c r="M69" s="24">
        <f>L69</f>
        <v>69199.45</v>
      </c>
      <c r="N69" s="28"/>
    </row>
    <row r="70" spans="1:14" ht="75" hidden="1" x14ac:dyDescent="0.2">
      <c r="A70" s="14" t="s">
        <v>172</v>
      </c>
      <c r="B70" s="14" t="s">
        <v>173</v>
      </c>
      <c r="C70" s="14" t="s">
        <v>12</v>
      </c>
      <c r="D70" s="15" t="s">
        <v>174</v>
      </c>
      <c r="E70" s="14" t="s">
        <v>47</v>
      </c>
      <c r="F70" s="16">
        <v>1920.74</v>
      </c>
      <c r="G70" s="16">
        <v>34.83</v>
      </c>
      <c r="H70" s="16">
        <v>66899.37</v>
      </c>
      <c r="I70" s="28"/>
      <c r="J70" s="28"/>
      <c r="K70" s="28"/>
      <c r="L70" s="28"/>
      <c r="M70" s="28"/>
      <c r="N70" s="28"/>
    </row>
    <row r="71" spans="1:14" ht="60" hidden="1" x14ac:dyDescent="0.2">
      <c r="A71" s="14" t="s">
        <v>175</v>
      </c>
      <c r="B71" s="14" t="s">
        <v>176</v>
      </c>
      <c r="C71" s="14" t="s">
        <v>12</v>
      </c>
      <c r="D71" s="15" t="s">
        <v>177</v>
      </c>
      <c r="E71" s="14" t="s">
        <v>47</v>
      </c>
      <c r="F71" s="16">
        <v>1920.74</v>
      </c>
      <c r="G71" s="16">
        <v>6.32</v>
      </c>
      <c r="H71" s="16">
        <v>12139.07</v>
      </c>
      <c r="I71" s="28"/>
      <c r="J71" s="28"/>
      <c r="K71" s="28"/>
      <c r="L71" s="28"/>
      <c r="M71" s="28"/>
      <c r="N71" s="28"/>
    </row>
    <row r="72" spans="1:14" ht="75" hidden="1" x14ac:dyDescent="0.2">
      <c r="A72" s="14" t="s">
        <v>178</v>
      </c>
      <c r="B72" s="14" t="s">
        <v>179</v>
      </c>
      <c r="C72" s="14" t="s">
        <v>12</v>
      </c>
      <c r="D72" s="15" t="s">
        <v>180</v>
      </c>
      <c r="E72" s="14" t="s">
        <v>47</v>
      </c>
      <c r="F72" s="16">
        <v>960.37</v>
      </c>
      <c r="G72" s="16">
        <v>61.81</v>
      </c>
      <c r="H72" s="16">
        <v>59360.46</v>
      </c>
      <c r="I72" s="28"/>
      <c r="J72" s="28"/>
      <c r="K72" s="28"/>
      <c r="L72" s="28"/>
      <c r="M72" s="28"/>
      <c r="N72" s="28"/>
    </row>
    <row r="73" spans="1:14" ht="6" customHeight="1" x14ac:dyDescent="0.2">
      <c r="A73" s="14"/>
      <c r="B73" s="14"/>
      <c r="C73" s="14"/>
      <c r="D73" s="15"/>
      <c r="E73" s="14"/>
      <c r="F73" s="16"/>
      <c r="G73" s="16"/>
      <c r="H73" s="16"/>
      <c r="I73" s="28"/>
      <c r="J73" s="28"/>
      <c r="K73" s="28"/>
      <c r="L73" s="29"/>
      <c r="M73" s="29"/>
      <c r="N73" s="28"/>
    </row>
    <row r="74" spans="1:14" ht="15.75" x14ac:dyDescent="0.2">
      <c r="A74" s="9" t="s">
        <v>181</v>
      </c>
      <c r="B74" s="9"/>
      <c r="C74" s="9"/>
      <c r="D74" s="9" t="s">
        <v>182</v>
      </c>
      <c r="E74" s="10"/>
      <c r="F74" s="11"/>
      <c r="G74" s="12"/>
      <c r="H74" s="13">
        <v>41184.25</v>
      </c>
      <c r="I74" s="28"/>
      <c r="J74" s="28"/>
      <c r="K74" s="28"/>
      <c r="L74" s="28"/>
      <c r="M74" s="28"/>
      <c r="N74" s="24">
        <f>H74</f>
        <v>41184.25</v>
      </c>
    </row>
    <row r="75" spans="1:14" ht="45" hidden="1" x14ac:dyDescent="0.2">
      <c r="A75" s="14" t="s">
        <v>183</v>
      </c>
      <c r="B75" s="14" t="s">
        <v>184</v>
      </c>
      <c r="C75" s="14" t="s">
        <v>12</v>
      </c>
      <c r="D75" s="15" t="s">
        <v>185</v>
      </c>
      <c r="E75" s="14" t="s">
        <v>47</v>
      </c>
      <c r="F75" s="16">
        <v>1721.75</v>
      </c>
      <c r="G75" s="16">
        <v>11.79</v>
      </c>
      <c r="H75" s="16">
        <v>20299.43</v>
      </c>
      <c r="I75" s="28"/>
      <c r="J75" s="28"/>
      <c r="K75" s="28"/>
      <c r="L75" s="28"/>
      <c r="M75" s="28"/>
      <c r="N75" s="28"/>
    </row>
    <row r="76" spans="1:14" ht="30" hidden="1" x14ac:dyDescent="0.2">
      <c r="A76" s="14" t="s">
        <v>186</v>
      </c>
      <c r="B76" s="14" t="s">
        <v>187</v>
      </c>
      <c r="C76" s="14" t="s">
        <v>12</v>
      </c>
      <c r="D76" s="15" t="s">
        <v>188</v>
      </c>
      <c r="E76" s="14" t="s">
        <v>47</v>
      </c>
      <c r="F76" s="16">
        <v>1721.75</v>
      </c>
      <c r="G76" s="16">
        <v>1.9</v>
      </c>
      <c r="H76" s="16">
        <v>3271.32</v>
      </c>
      <c r="I76" s="28"/>
      <c r="J76" s="28"/>
      <c r="K76" s="28"/>
      <c r="L76" s="28"/>
      <c r="M76" s="28"/>
      <c r="N76" s="28"/>
    </row>
    <row r="77" spans="1:14" ht="30" hidden="1" x14ac:dyDescent="0.2">
      <c r="A77" s="14" t="s">
        <v>189</v>
      </c>
      <c r="B77" s="14" t="s">
        <v>190</v>
      </c>
      <c r="C77" s="14" t="s">
        <v>12</v>
      </c>
      <c r="D77" s="15" t="s">
        <v>191</v>
      </c>
      <c r="E77" s="14" t="s">
        <v>47</v>
      </c>
      <c r="F77" s="16">
        <v>1721.75</v>
      </c>
      <c r="G77" s="16">
        <v>10.23</v>
      </c>
      <c r="H77" s="16">
        <v>17613.5</v>
      </c>
      <c r="I77" s="28"/>
      <c r="J77" s="28"/>
      <c r="K77" s="28"/>
      <c r="L77" s="28"/>
      <c r="M77" s="28"/>
      <c r="N77" s="28"/>
    </row>
    <row r="78" spans="1:14" ht="6" customHeight="1" x14ac:dyDescent="0.2">
      <c r="A78" s="14"/>
      <c r="B78" s="14"/>
      <c r="C78" s="14"/>
      <c r="D78" s="15"/>
      <c r="E78" s="14"/>
      <c r="F78" s="16"/>
      <c r="G78" s="16"/>
      <c r="H78" s="16"/>
      <c r="I78" s="28"/>
      <c r="J78" s="28"/>
      <c r="K78" s="28"/>
      <c r="L78" s="28"/>
      <c r="M78" s="28"/>
      <c r="N78" s="29"/>
    </row>
    <row r="79" spans="1:14" ht="15.75" x14ac:dyDescent="0.2">
      <c r="A79" s="9" t="s">
        <v>192</v>
      </c>
      <c r="B79" s="9"/>
      <c r="C79" s="9"/>
      <c r="D79" s="17" t="s">
        <v>193</v>
      </c>
      <c r="E79" s="10"/>
      <c r="F79" s="11"/>
      <c r="G79" s="12"/>
      <c r="H79" s="13">
        <v>141768.10999999999</v>
      </c>
      <c r="I79" s="28"/>
      <c r="J79" s="28"/>
      <c r="K79" s="28"/>
      <c r="L79" s="24">
        <f>H79/2</f>
        <v>70884.054999999993</v>
      </c>
      <c r="M79" s="24">
        <f>L79</f>
        <v>70884.054999999993</v>
      </c>
      <c r="N79" s="28"/>
    </row>
    <row r="80" spans="1:14" ht="30" hidden="1" x14ac:dyDescent="0.2">
      <c r="A80" s="14" t="s">
        <v>194</v>
      </c>
      <c r="B80" s="14" t="s">
        <v>140</v>
      </c>
      <c r="C80" s="14" t="s">
        <v>12</v>
      </c>
      <c r="D80" s="15" t="s">
        <v>141</v>
      </c>
      <c r="E80" s="14" t="s">
        <v>107</v>
      </c>
      <c r="F80" s="16">
        <v>163.41999999999999</v>
      </c>
      <c r="G80" s="16">
        <v>144</v>
      </c>
      <c r="H80" s="16">
        <v>23532.48</v>
      </c>
      <c r="I80" s="28"/>
      <c r="J80" s="28"/>
      <c r="K80" s="28"/>
      <c r="L80" s="28"/>
      <c r="M80" s="28"/>
      <c r="N80" s="28"/>
    </row>
    <row r="81" spans="1:14" ht="75" hidden="1" x14ac:dyDescent="0.2">
      <c r="A81" s="14" t="s">
        <v>195</v>
      </c>
      <c r="B81" s="14" t="s">
        <v>162</v>
      </c>
      <c r="C81" s="14" t="s">
        <v>12</v>
      </c>
      <c r="D81" s="15" t="s">
        <v>163</v>
      </c>
      <c r="E81" s="14" t="s">
        <v>47</v>
      </c>
      <c r="F81" s="16">
        <v>517.58000000000004</v>
      </c>
      <c r="G81" s="16">
        <v>93.44</v>
      </c>
      <c r="H81" s="16">
        <v>48362.67</v>
      </c>
      <c r="I81" s="28"/>
      <c r="J81" s="28"/>
      <c r="K81" s="28"/>
      <c r="L81" s="28"/>
      <c r="M81" s="28"/>
      <c r="N81" s="28"/>
    </row>
    <row r="82" spans="1:14" ht="60" hidden="1" x14ac:dyDescent="0.2">
      <c r="A82" s="14" t="s">
        <v>196</v>
      </c>
      <c r="B82" s="14" t="s">
        <v>146</v>
      </c>
      <c r="C82" s="14" t="s">
        <v>12</v>
      </c>
      <c r="D82" s="15" t="s">
        <v>147</v>
      </c>
      <c r="E82" s="14" t="s">
        <v>148</v>
      </c>
      <c r="F82" s="16">
        <v>3663.44</v>
      </c>
      <c r="G82" s="16">
        <v>10.4</v>
      </c>
      <c r="H82" s="16">
        <v>38099.769999999997</v>
      </c>
      <c r="I82" s="28"/>
      <c r="J82" s="28"/>
      <c r="K82" s="28"/>
      <c r="L82" s="28"/>
      <c r="M82" s="28"/>
      <c r="N82" s="28"/>
    </row>
    <row r="83" spans="1:14" ht="45" hidden="1" x14ac:dyDescent="0.2">
      <c r="A83" s="14" t="s">
        <v>197</v>
      </c>
      <c r="B83" s="14" t="s">
        <v>150</v>
      </c>
      <c r="C83" s="14" t="s">
        <v>12</v>
      </c>
      <c r="D83" s="15" t="s">
        <v>151</v>
      </c>
      <c r="E83" s="14" t="s">
        <v>107</v>
      </c>
      <c r="F83" s="16">
        <v>44.63</v>
      </c>
      <c r="G83" s="16">
        <v>146.13999999999999</v>
      </c>
      <c r="H83" s="16">
        <v>6522.22</v>
      </c>
      <c r="I83" s="28"/>
      <c r="J83" s="28"/>
      <c r="K83" s="28"/>
      <c r="L83" s="28"/>
      <c r="M83" s="28"/>
      <c r="N83" s="28"/>
    </row>
    <row r="84" spans="1:14" ht="45" hidden="1" x14ac:dyDescent="0.2">
      <c r="A84" s="14" t="s">
        <v>198</v>
      </c>
      <c r="B84" s="14" t="s">
        <v>153</v>
      </c>
      <c r="C84" s="14" t="s">
        <v>12</v>
      </c>
      <c r="D84" s="15" t="s">
        <v>154</v>
      </c>
      <c r="E84" s="14" t="s">
        <v>107</v>
      </c>
      <c r="F84" s="16">
        <v>3</v>
      </c>
      <c r="G84" s="16">
        <v>303.16000000000003</v>
      </c>
      <c r="H84" s="16">
        <v>909.48</v>
      </c>
      <c r="I84" s="28"/>
      <c r="J84" s="28"/>
      <c r="K84" s="28"/>
      <c r="L84" s="28"/>
      <c r="M84" s="28"/>
      <c r="N84" s="28"/>
    </row>
    <row r="85" spans="1:14" ht="45" hidden="1" x14ac:dyDescent="0.2">
      <c r="A85" s="14" t="s">
        <v>199</v>
      </c>
      <c r="B85" s="14" t="s">
        <v>156</v>
      </c>
      <c r="C85" s="14" t="s">
        <v>12</v>
      </c>
      <c r="D85" s="15" t="s">
        <v>157</v>
      </c>
      <c r="E85" s="14" t="s">
        <v>107</v>
      </c>
      <c r="F85" s="16">
        <v>41.63</v>
      </c>
      <c r="G85" s="16">
        <v>397.24</v>
      </c>
      <c r="H85" s="16">
        <v>16537.099999999999</v>
      </c>
      <c r="I85" s="28"/>
      <c r="J85" s="28"/>
      <c r="K85" s="28"/>
      <c r="L85" s="28"/>
      <c r="M85" s="28"/>
      <c r="N85" s="28"/>
    </row>
    <row r="86" spans="1:14" ht="45" hidden="1" x14ac:dyDescent="0.2">
      <c r="A86" s="14" t="s">
        <v>200</v>
      </c>
      <c r="B86" s="14" t="s">
        <v>118</v>
      </c>
      <c r="C86" s="14" t="s">
        <v>12</v>
      </c>
      <c r="D86" s="15" t="s">
        <v>119</v>
      </c>
      <c r="E86" s="14" t="s">
        <v>120</v>
      </c>
      <c r="F86" s="16">
        <v>4758.78</v>
      </c>
      <c r="G86" s="16">
        <v>1.64</v>
      </c>
      <c r="H86" s="16">
        <v>7804.39</v>
      </c>
      <c r="I86" s="28"/>
      <c r="J86" s="28"/>
      <c r="K86" s="28"/>
      <c r="L86" s="28"/>
      <c r="M86" s="28"/>
      <c r="N86" s="28"/>
    </row>
    <row r="87" spans="1:14" ht="6" customHeight="1" x14ac:dyDescent="0.2">
      <c r="A87" s="14"/>
      <c r="B87" s="14"/>
      <c r="C87" s="14"/>
      <c r="D87" s="15"/>
      <c r="E87" s="14"/>
      <c r="F87" s="16"/>
      <c r="G87" s="16"/>
      <c r="H87" s="16"/>
      <c r="I87" s="28"/>
      <c r="J87" s="28"/>
      <c r="K87" s="28"/>
      <c r="L87" s="29"/>
      <c r="M87" s="29"/>
      <c r="N87" s="28"/>
    </row>
    <row r="88" spans="1:14" ht="15.75" x14ac:dyDescent="0.2">
      <c r="A88" s="9" t="s">
        <v>201</v>
      </c>
      <c r="B88" s="9"/>
      <c r="C88" s="9"/>
      <c r="D88" s="17" t="s">
        <v>202</v>
      </c>
      <c r="E88" s="10"/>
      <c r="F88" s="11"/>
      <c r="G88" s="12"/>
      <c r="H88" s="13">
        <v>42451.66</v>
      </c>
      <c r="I88" s="28"/>
      <c r="J88" s="28"/>
      <c r="K88" s="28"/>
      <c r="L88" s="28"/>
      <c r="M88" s="24">
        <f>H88</f>
        <v>42451.66</v>
      </c>
      <c r="N88" s="28"/>
    </row>
    <row r="89" spans="1:14" ht="45" hidden="1" x14ac:dyDescent="0.2">
      <c r="A89" s="14" t="s">
        <v>203</v>
      </c>
      <c r="B89" s="14" t="s">
        <v>204</v>
      </c>
      <c r="C89" s="14" t="s">
        <v>12</v>
      </c>
      <c r="D89" s="15" t="s">
        <v>205</v>
      </c>
      <c r="E89" s="14" t="s">
        <v>107</v>
      </c>
      <c r="F89" s="16">
        <v>297.07</v>
      </c>
      <c r="G89" s="16">
        <v>10.210000000000001</v>
      </c>
      <c r="H89" s="16">
        <v>3033.08</v>
      </c>
      <c r="I89" s="28"/>
      <c r="J89" s="28"/>
      <c r="K89" s="28"/>
      <c r="L89" s="28"/>
      <c r="M89" s="28"/>
      <c r="N89" s="28"/>
    </row>
    <row r="90" spans="1:14" hidden="1" x14ac:dyDescent="0.2">
      <c r="A90" s="14" t="s">
        <v>206</v>
      </c>
      <c r="B90" s="14" t="s">
        <v>207</v>
      </c>
      <c r="C90" s="14" t="s">
        <v>12</v>
      </c>
      <c r="D90" s="15" t="s">
        <v>208</v>
      </c>
      <c r="E90" s="14" t="s">
        <v>107</v>
      </c>
      <c r="F90" s="16">
        <v>6</v>
      </c>
      <c r="G90" s="16">
        <v>76.819999999999993</v>
      </c>
      <c r="H90" s="16">
        <v>460.92</v>
      </c>
      <c r="I90" s="28"/>
      <c r="J90" s="28"/>
      <c r="K90" s="28"/>
      <c r="L90" s="28"/>
      <c r="M90" s="28"/>
      <c r="N90" s="28"/>
    </row>
    <row r="91" spans="1:14" ht="75" hidden="1" x14ac:dyDescent="0.2">
      <c r="A91" s="14" t="s">
        <v>209</v>
      </c>
      <c r="B91" s="14" t="s">
        <v>210</v>
      </c>
      <c r="C91" s="14" t="s">
        <v>12</v>
      </c>
      <c r="D91" s="15" t="s">
        <v>211</v>
      </c>
      <c r="E91" s="14" t="s">
        <v>43</v>
      </c>
      <c r="F91" s="16">
        <v>84.89</v>
      </c>
      <c r="G91" s="16">
        <v>345.12</v>
      </c>
      <c r="H91" s="16">
        <v>29297.23</v>
      </c>
      <c r="I91" s="28"/>
      <c r="J91" s="28"/>
      <c r="K91" s="28"/>
      <c r="L91" s="28"/>
      <c r="M91" s="28"/>
      <c r="N91" s="28"/>
    </row>
    <row r="92" spans="1:14" ht="30" hidden="1" x14ac:dyDescent="0.2">
      <c r="A92" s="14" t="s">
        <v>212</v>
      </c>
      <c r="B92" s="14" t="s">
        <v>213</v>
      </c>
      <c r="C92" s="14" t="s">
        <v>12</v>
      </c>
      <c r="D92" s="15" t="s">
        <v>214</v>
      </c>
      <c r="E92" s="14" t="s">
        <v>107</v>
      </c>
      <c r="F92" s="16">
        <v>111.79</v>
      </c>
      <c r="G92" s="16">
        <v>25.53</v>
      </c>
      <c r="H92" s="16">
        <v>2853.99</v>
      </c>
      <c r="I92" s="28"/>
      <c r="J92" s="28"/>
      <c r="K92" s="28"/>
      <c r="L92" s="28"/>
      <c r="M92" s="28"/>
      <c r="N92" s="28"/>
    </row>
    <row r="93" spans="1:14" ht="45" hidden="1" x14ac:dyDescent="0.2">
      <c r="A93" s="14" t="s">
        <v>215</v>
      </c>
      <c r="B93" s="14" t="s">
        <v>118</v>
      </c>
      <c r="C93" s="14" t="s">
        <v>12</v>
      </c>
      <c r="D93" s="15" t="s">
        <v>119</v>
      </c>
      <c r="E93" s="14" t="s">
        <v>120</v>
      </c>
      <c r="F93" s="16">
        <v>4150.2700000000004</v>
      </c>
      <c r="G93" s="16">
        <v>1.64</v>
      </c>
      <c r="H93" s="16">
        <v>6806.44</v>
      </c>
      <c r="I93" s="28"/>
      <c r="J93" s="28"/>
      <c r="K93" s="28"/>
      <c r="L93" s="28"/>
      <c r="M93" s="28"/>
      <c r="N93" s="28"/>
    </row>
    <row r="94" spans="1:14" ht="6" customHeight="1" x14ac:dyDescent="0.2">
      <c r="A94" s="14"/>
      <c r="B94" s="14"/>
      <c r="C94" s="14"/>
      <c r="D94" s="15"/>
      <c r="E94" s="14"/>
      <c r="F94" s="16"/>
      <c r="G94" s="16"/>
      <c r="H94" s="16"/>
      <c r="I94" s="28"/>
      <c r="J94" s="28"/>
      <c r="K94" s="28"/>
      <c r="L94" s="28"/>
      <c r="M94" s="29"/>
      <c r="N94" s="28"/>
    </row>
    <row r="95" spans="1:14" ht="15.75" x14ac:dyDescent="0.2">
      <c r="A95" s="9" t="s">
        <v>216</v>
      </c>
      <c r="B95" s="9"/>
      <c r="C95" s="9"/>
      <c r="D95" s="17" t="s">
        <v>217</v>
      </c>
      <c r="E95" s="10"/>
      <c r="F95" s="11"/>
      <c r="G95" s="12"/>
      <c r="H95" s="13">
        <v>32944.92</v>
      </c>
      <c r="I95" s="28"/>
      <c r="J95" s="28"/>
      <c r="K95" s="28"/>
      <c r="L95" s="28"/>
      <c r="M95" s="24">
        <f>H95</f>
        <v>32944.92</v>
      </c>
      <c r="N95" s="28"/>
    </row>
    <row r="96" spans="1:14" ht="60" hidden="1" x14ac:dyDescent="0.2">
      <c r="A96" s="14" t="s">
        <v>218</v>
      </c>
      <c r="B96" s="14" t="s">
        <v>143</v>
      </c>
      <c r="C96" s="14" t="s">
        <v>12</v>
      </c>
      <c r="D96" s="15" t="s">
        <v>144</v>
      </c>
      <c r="E96" s="14" t="s">
        <v>47</v>
      </c>
      <c r="F96" s="16">
        <v>215.94</v>
      </c>
      <c r="G96" s="16">
        <v>83.2</v>
      </c>
      <c r="H96" s="16">
        <v>17966.2</v>
      </c>
      <c r="I96" s="28"/>
      <c r="J96" s="28"/>
      <c r="K96" s="28"/>
      <c r="L96" s="28"/>
      <c r="M96" s="28"/>
      <c r="N96" s="28"/>
    </row>
    <row r="97" spans="1:14" ht="60" hidden="1" x14ac:dyDescent="0.2">
      <c r="A97" s="14" t="s">
        <v>219</v>
      </c>
      <c r="B97" s="14" t="s">
        <v>146</v>
      </c>
      <c r="C97" s="14" t="s">
        <v>12</v>
      </c>
      <c r="D97" s="15" t="s">
        <v>147</v>
      </c>
      <c r="E97" s="14" t="s">
        <v>148</v>
      </c>
      <c r="F97" s="16">
        <v>887.04</v>
      </c>
      <c r="G97" s="16">
        <v>10.4</v>
      </c>
      <c r="H97" s="16">
        <v>9225.2099999999991</v>
      </c>
      <c r="I97" s="28"/>
      <c r="J97" s="28"/>
      <c r="K97" s="28"/>
      <c r="L97" s="28"/>
      <c r="M97" s="28"/>
      <c r="N97" s="28"/>
    </row>
    <row r="98" spans="1:14" ht="45" hidden="1" x14ac:dyDescent="0.2">
      <c r="A98" s="14" t="s">
        <v>220</v>
      </c>
      <c r="B98" s="14" t="s">
        <v>150</v>
      </c>
      <c r="C98" s="14" t="s">
        <v>12</v>
      </c>
      <c r="D98" s="15" t="s">
        <v>151</v>
      </c>
      <c r="E98" s="14" t="s">
        <v>107</v>
      </c>
      <c r="F98" s="16">
        <v>11.12</v>
      </c>
      <c r="G98" s="16">
        <v>146.13999999999999</v>
      </c>
      <c r="H98" s="16">
        <v>1625.07</v>
      </c>
      <c r="I98" s="28"/>
      <c r="J98" s="28"/>
      <c r="K98" s="28"/>
      <c r="L98" s="28"/>
      <c r="M98" s="28"/>
      <c r="N98" s="28"/>
    </row>
    <row r="99" spans="1:14" ht="45" hidden="1" x14ac:dyDescent="0.2">
      <c r="A99" s="14" t="s">
        <v>221</v>
      </c>
      <c r="B99" s="14" t="s">
        <v>153</v>
      </c>
      <c r="C99" s="14" t="s">
        <v>12</v>
      </c>
      <c r="D99" s="15" t="s">
        <v>154</v>
      </c>
      <c r="E99" s="14" t="s">
        <v>107</v>
      </c>
      <c r="F99" s="16">
        <v>1.04</v>
      </c>
      <c r="G99" s="16">
        <v>303.16000000000003</v>
      </c>
      <c r="H99" s="16">
        <v>315.27999999999997</v>
      </c>
      <c r="I99" s="28"/>
      <c r="J99" s="28"/>
      <c r="K99" s="28"/>
      <c r="L99" s="28"/>
      <c r="M99" s="28"/>
      <c r="N99" s="28"/>
    </row>
    <row r="100" spans="1:14" ht="45" hidden="1" x14ac:dyDescent="0.2">
      <c r="A100" s="14" t="s">
        <v>222</v>
      </c>
      <c r="B100" s="14" t="s">
        <v>223</v>
      </c>
      <c r="C100" s="14" t="s">
        <v>12</v>
      </c>
      <c r="D100" s="15" t="s">
        <v>224</v>
      </c>
      <c r="E100" s="14" t="s">
        <v>107</v>
      </c>
      <c r="F100" s="16">
        <v>10.08</v>
      </c>
      <c r="G100" s="16">
        <v>378.29</v>
      </c>
      <c r="H100" s="16">
        <v>3813.16</v>
      </c>
      <c r="I100" s="28"/>
      <c r="J100" s="28"/>
      <c r="K100" s="28"/>
      <c r="L100" s="28"/>
      <c r="M100" s="28"/>
      <c r="N100" s="28"/>
    </row>
    <row r="101" spans="1:14" ht="6" customHeight="1" x14ac:dyDescent="0.2">
      <c r="A101" s="14"/>
      <c r="B101" s="14"/>
      <c r="C101" s="14"/>
      <c r="D101" s="15"/>
      <c r="E101" s="14"/>
      <c r="F101" s="16"/>
      <c r="G101" s="16"/>
      <c r="H101" s="16"/>
      <c r="I101" s="28"/>
      <c r="J101" s="28"/>
      <c r="K101" s="28"/>
      <c r="L101" s="28"/>
      <c r="M101" s="29"/>
      <c r="N101" s="28"/>
    </row>
    <row r="102" spans="1:14" ht="15.75" x14ac:dyDescent="0.2">
      <c r="A102" s="9" t="s">
        <v>225</v>
      </c>
      <c r="B102" s="9"/>
      <c r="C102" s="9"/>
      <c r="D102" s="17" t="s">
        <v>226</v>
      </c>
      <c r="E102" s="10"/>
      <c r="F102" s="11"/>
      <c r="G102" s="12"/>
      <c r="H102" s="13">
        <v>83747.3</v>
      </c>
      <c r="I102" s="28"/>
      <c r="J102" s="28"/>
      <c r="K102" s="28"/>
      <c r="L102" s="24">
        <f>H102</f>
        <v>83747.3</v>
      </c>
      <c r="M102" s="28"/>
      <c r="N102" s="28"/>
    </row>
    <row r="103" spans="1:14" ht="75" hidden="1" x14ac:dyDescent="0.2">
      <c r="A103" s="14" t="s">
        <v>227</v>
      </c>
      <c r="B103" s="14" t="s">
        <v>162</v>
      </c>
      <c r="C103" s="14" t="s">
        <v>12</v>
      </c>
      <c r="D103" s="15" t="s">
        <v>163</v>
      </c>
      <c r="E103" s="14" t="s">
        <v>47</v>
      </c>
      <c r="F103" s="16">
        <v>625.94000000000005</v>
      </c>
      <c r="G103" s="16">
        <v>93.44</v>
      </c>
      <c r="H103" s="16">
        <v>58487.83</v>
      </c>
      <c r="I103" s="28"/>
      <c r="J103" s="28"/>
      <c r="K103" s="28"/>
      <c r="L103" s="28"/>
      <c r="M103" s="28"/>
      <c r="N103" s="28"/>
    </row>
    <row r="104" spans="1:14" ht="45" hidden="1" x14ac:dyDescent="0.2">
      <c r="A104" s="14" t="s">
        <v>228</v>
      </c>
      <c r="B104" s="14" t="s">
        <v>150</v>
      </c>
      <c r="C104" s="14" t="s">
        <v>12</v>
      </c>
      <c r="D104" s="15" t="s">
        <v>151</v>
      </c>
      <c r="E104" s="14" t="s">
        <v>107</v>
      </c>
      <c r="F104" s="16">
        <v>44.71</v>
      </c>
      <c r="G104" s="16">
        <v>146.13999999999999</v>
      </c>
      <c r="H104" s="16">
        <v>6533.91</v>
      </c>
      <c r="I104" s="28"/>
      <c r="J104" s="28"/>
      <c r="K104" s="28"/>
      <c r="L104" s="28"/>
      <c r="M104" s="28"/>
      <c r="N104" s="28"/>
    </row>
    <row r="105" spans="1:14" ht="45" hidden="1" x14ac:dyDescent="0.2">
      <c r="A105" s="14" t="s">
        <v>229</v>
      </c>
      <c r="B105" s="14" t="s">
        <v>223</v>
      </c>
      <c r="C105" s="14" t="s">
        <v>12</v>
      </c>
      <c r="D105" s="15" t="s">
        <v>224</v>
      </c>
      <c r="E105" s="14" t="s">
        <v>107</v>
      </c>
      <c r="F105" s="16">
        <v>44.71</v>
      </c>
      <c r="G105" s="16">
        <v>378.29</v>
      </c>
      <c r="H105" s="16">
        <v>16913.34</v>
      </c>
      <c r="I105" s="28"/>
      <c r="J105" s="28"/>
      <c r="K105" s="28"/>
      <c r="L105" s="28"/>
      <c r="M105" s="28"/>
      <c r="N105" s="28"/>
    </row>
    <row r="106" spans="1:14" hidden="1" x14ac:dyDescent="0.2">
      <c r="A106" s="14" t="s">
        <v>230</v>
      </c>
      <c r="B106" s="14" t="s">
        <v>231</v>
      </c>
      <c r="C106" s="14" t="s">
        <v>41</v>
      </c>
      <c r="D106" s="15" t="s">
        <v>232</v>
      </c>
      <c r="E106" s="14" t="s">
        <v>233</v>
      </c>
      <c r="F106" s="16">
        <v>4.16</v>
      </c>
      <c r="G106" s="16">
        <v>435.63</v>
      </c>
      <c r="H106" s="16">
        <v>1812.22</v>
      </c>
      <c r="I106" s="28"/>
      <c r="J106" s="28"/>
      <c r="K106" s="28"/>
      <c r="L106" s="28"/>
      <c r="M106" s="28"/>
      <c r="N106" s="28"/>
    </row>
    <row r="107" spans="1:14" ht="6" customHeight="1" x14ac:dyDescent="0.2">
      <c r="A107" s="14"/>
      <c r="B107" s="14"/>
      <c r="C107" s="14"/>
      <c r="D107" s="15"/>
      <c r="E107" s="14"/>
      <c r="F107" s="16"/>
      <c r="G107" s="16"/>
      <c r="H107" s="16"/>
      <c r="I107" s="28"/>
      <c r="J107" s="28"/>
      <c r="K107" s="28"/>
      <c r="L107" s="29"/>
      <c r="M107" s="28"/>
      <c r="N107" s="28"/>
    </row>
    <row r="108" spans="1:14" ht="15.75" x14ac:dyDescent="0.2">
      <c r="A108" s="9" t="s">
        <v>234</v>
      </c>
      <c r="B108" s="9"/>
      <c r="C108" s="9"/>
      <c r="D108" s="17" t="s">
        <v>235</v>
      </c>
      <c r="E108" s="10"/>
      <c r="F108" s="11"/>
      <c r="G108" s="12"/>
      <c r="H108" s="13">
        <v>162986.29</v>
      </c>
      <c r="I108" s="28"/>
      <c r="J108" s="28"/>
      <c r="K108" s="24">
        <f>H108/3</f>
        <v>54328.763333333336</v>
      </c>
      <c r="L108" s="24">
        <f>K108</f>
        <v>54328.763333333336</v>
      </c>
      <c r="M108" s="24">
        <f>L108</f>
        <v>54328.763333333336</v>
      </c>
      <c r="N108" s="28"/>
    </row>
    <row r="109" spans="1:14" ht="30" hidden="1" x14ac:dyDescent="0.2">
      <c r="A109" s="14" t="s">
        <v>236</v>
      </c>
      <c r="B109" s="14" t="s">
        <v>237</v>
      </c>
      <c r="C109" s="14" t="s">
        <v>12</v>
      </c>
      <c r="D109" s="15" t="s">
        <v>238</v>
      </c>
      <c r="E109" s="14" t="s">
        <v>43</v>
      </c>
      <c r="F109" s="16">
        <v>264</v>
      </c>
      <c r="G109" s="16">
        <v>264.47000000000003</v>
      </c>
      <c r="H109" s="16">
        <v>69820.08</v>
      </c>
      <c r="I109" s="28"/>
      <c r="J109" s="28"/>
      <c r="K109" s="28"/>
      <c r="L109" s="28"/>
      <c r="M109" s="28"/>
      <c r="N109" s="28"/>
    </row>
    <row r="110" spans="1:14" ht="60" hidden="1" x14ac:dyDescent="0.2">
      <c r="A110" s="14" t="s">
        <v>239</v>
      </c>
      <c r="B110" s="14" t="s">
        <v>240</v>
      </c>
      <c r="C110" s="14" t="s">
        <v>12</v>
      </c>
      <c r="D110" s="15" t="s">
        <v>241</v>
      </c>
      <c r="E110" s="14" t="s">
        <v>148</v>
      </c>
      <c r="F110" s="16">
        <v>97</v>
      </c>
      <c r="G110" s="16">
        <v>9.16</v>
      </c>
      <c r="H110" s="16">
        <v>888.52</v>
      </c>
      <c r="I110" s="28"/>
      <c r="J110" s="28"/>
      <c r="K110" s="28"/>
      <c r="L110" s="28"/>
      <c r="M110" s="28"/>
      <c r="N110" s="28"/>
    </row>
    <row r="111" spans="1:14" ht="60" hidden="1" x14ac:dyDescent="0.2">
      <c r="A111" s="14" t="s">
        <v>242</v>
      </c>
      <c r="B111" s="14" t="s">
        <v>243</v>
      </c>
      <c r="C111" s="14" t="s">
        <v>12</v>
      </c>
      <c r="D111" s="15" t="s">
        <v>244</v>
      </c>
      <c r="E111" s="14" t="s">
        <v>148</v>
      </c>
      <c r="F111" s="16">
        <v>597</v>
      </c>
      <c r="G111" s="16">
        <v>8.33</v>
      </c>
      <c r="H111" s="16">
        <v>4973.01</v>
      </c>
      <c r="I111" s="28"/>
      <c r="J111" s="28"/>
      <c r="K111" s="28"/>
      <c r="L111" s="28"/>
      <c r="M111" s="28"/>
      <c r="N111" s="28"/>
    </row>
    <row r="112" spans="1:14" ht="60" hidden="1" x14ac:dyDescent="0.2">
      <c r="A112" s="14" t="s">
        <v>245</v>
      </c>
      <c r="B112" s="14" t="s">
        <v>246</v>
      </c>
      <c r="C112" s="14" t="s">
        <v>12</v>
      </c>
      <c r="D112" s="15" t="s">
        <v>247</v>
      </c>
      <c r="E112" s="14" t="s">
        <v>148</v>
      </c>
      <c r="F112" s="16">
        <v>110</v>
      </c>
      <c r="G112" s="16">
        <v>8.5500000000000007</v>
      </c>
      <c r="H112" s="16">
        <v>940.5</v>
      </c>
      <c r="I112" s="28"/>
      <c r="J112" s="28"/>
      <c r="K112" s="28"/>
      <c r="L112" s="28"/>
      <c r="M112" s="28"/>
      <c r="N112" s="28"/>
    </row>
    <row r="113" spans="1:14" ht="60" hidden="1" x14ac:dyDescent="0.2">
      <c r="A113" s="14" t="s">
        <v>248</v>
      </c>
      <c r="B113" s="14" t="s">
        <v>249</v>
      </c>
      <c r="C113" s="14" t="s">
        <v>12</v>
      </c>
      <c r="D113" s="15" t="s">
        <v>250</v>
      </c>
      <c r="E113" s="14" t="s">
        <v>148</v>
      </c>
      <c r="F113" s="16">
        <v>596</v>
      </c>
      <c r="G113" s="16">
        <v>7.04</v>
      </c>
      <c r="H113" s="16">
        <v>4195.84</v>
      </c>
      <c r="I113" s="28"/>
      <c r="J113" s="28"/>
      <c r="K113" s="28"/>
      <c r="L113" s="28"/>
      <c r="M113" s="28"/>
      <c r="N113" s="28"/>
    </row>
    <row r="114" spans="1:14" ht="60" hidden="1" x14ac:dyDescent="0.2">
      <c r="A114" s="14" t="s">
        <v>251</v>
      </c>
      <c r="B114" s="14" t="s">
        <v>252</v>
      </c>
      <c r="C114" s="14" t="s">
        <v>12</v>
      </c>
      <c r="D114" s="15" t="s">
        <v>253</v>
      </c>
      <c r="E114" s="14" t="s">
        <v>148</v>
      </c>
      <c r="F114" s="16">
        <v>619</v>
      </c>
      <c r="G114" s="16">
        <v>6.43</v>
      </c>
      <c r="H114" s="16">
        <v>3980.17</v>
      </c>
      <c r="I114" s="28"/>
      <c r="J114" s="28"/>
      <c r="K114" s="28"/>
      <c r="L114" s="28"/>
      <c r="M114" s="28"/>
      <c r="N114" s="28"/>
    </row>
    <row r="115" spans="1:14" ht="60" hidden="1" x14ac:dyDescent="0.2">
      <c r="A115" s="14" t="s">
        <v>254</v>
      </c>
      <c r="B115" s="14" t="s">
        <v>255</v>
      </c>
      <c r="C115" s="14" t="s">
        <v>12</v>
      </c>
      <c r="D115" s="15" t="s">
        <v>256</v>
      </c>
      <c r="E115" s="14" t="s">
        <v>148</v>
      </c>
      <c r="F115" s="16">
        <v>222</v>
      </c>
      <c r="G115" s="16">
        <v>6.17</v>
      </c>
      <c r="H115" s="16">
        <v>1369.74</v>
      </c>
      <c r="I115" s="28"/>
      <c r="J115" s="28"/>
      <c r="K115" s="28"/>
      <c r="L115" s="28"/>
      <c r="M115" s="28"/>
      <c r="N115" s="28"/>
    </row>
    <row r="116" spans="1:14" ht="60" hidden="1" x14ac:dyDescent="0.2">
      <c r="A116" s="14" t="s">
        <v>257</v>
      </c>
      <c r="B116" s="14" t="s">
        <v>258</v>
      </c>
      <c r="C116" s="14" t="s">
        <v>12</v>
      </c>
      <c r="D116" s="15" t="s">
        <v>259</v>
      </c>
      <c r="E116" s="14" t="s">
        <v>148</v>
      </c>
      <c r="F116" s="16">
        <v>18</v>
      </c>
      <c r="G116" s="16">
        <v>5.79</v>
      </c>
      <c r="H116" s="16">
        <v>104.22</v>
      </c>
      <c r="I116" s="28"/>
      <c r="J116" s="28"/>
      <c r="K116" s="28"/>
      <c r="L116" s="28"/>
      <c r="M116" s="28"/>
      <c r="N116" s="28"/>
    </row>
    <row r="117" spans="1:14" ht="30" hidden="1" x14ac:dyDescent="0.2">
      <c r="A117" s="14" t="s">
        <v>260</v>
      </c>
      <c r="B117" s="14" t="s">
        <v>261</v>
      </c>
      <c r="C117" s="14" t="s">
        <v>12</v>
      </c>
      <c r="D117" s="15" t="s">
        <v>262</v>
      </c>
      <c r="E117" s="14" t="s">
        <v>38</v>
      </c>
      <c r="F117" s="16">
        <v>30</v>
      </c>
      <c r="G117" s="16">
        <v>23.4</v>
      </c>
      <c r="H117" s="16">
        <v>702</v>
      </c>
      <c r="I117" s="28"/>
      <c r="J117" s="28"/>
      <c r="K117" s="28"/>
      <c r="L117" s="28"/>
      <c r="M117" s="28"/>
      <c r="N117" s="28"/>
    </row>
    <row r="118" spans="1:14" ht="45" hidden="1" x14ac:dyDescent="0.2">
      <c r="A118" s="14" t="s">
        <v>263</v>
      </c>
      <c r="B118" s="14" t="s">
        <v>156</v>
      </c>
      <c r="C118" s="14" t="s">
        <v>12</v>
      </c>
      <c r="D118" s="15" t="s">
        <v>157</v>
      </c>
      <c r="E118" s="14" t="s">
        <v>107</v>
      </c>
      <c r="F118" s="16">
        <v>36</v>
      </c>
      <c r="G118" s="16">
        <v>397.24</v>
      </c>
      <c r="H118" s="16">
        <v>14300.64</v>
      </c>
      <c r="I118" s="28"/>
      <c r="J118" s="28"/>
      <c r="K118" s="28"/>
      <c r="L118" s="28"/>
      <c r="M118" s="28"/>
      <c r="N118" s="28"/>
    </row>
    <row r="119" spans="1:14" ht="45" hidden="1" x14ac:dyDescent="0.2">
      <c r="A119" s="14" t="s">
        <v>264</v>
      </c>
      <c r="B119" s="14" t="s">
        <v>265</v>
      </c>
      <c r="C119" s="14" t="s">
        <v>12</v>
      </c>
      <c r="D119" s="15" t="s">
        <v>266</v>
      </c>
      <c r="E119" s="14" t="s">
        <v>107</v>
      </c>
      <c r="F119" s="16">
        <v>36</v>
      </c>
      <c r="G119" s="16">
        <v>24.28</v>
      </c>
      <c r="H119" s="16">
        <v>874.08</v>
      </c>
      <c r="I119" s="28"/>
      <c r="J119" s="28"/>
      <c r="K119" s="28"/>
      <c r="L119" s="28"/>
      <c r="M119" s="28"/>
      <c r="N119" s="28"/>
    </row>
    <row r="120" spans="1:14" ht="45" hidden="1" x14ac:dyDescent="0.2">
      <c r="A120" s="14" t="s">
        <v>267</v>
      </c>
      <c r="B120" s="14" t="s">
        <v>268</v>
      </c>
      <c r="C120" s="14" t="s">
        <v>12</v>
      </c>
      <c r="D120" s="15" t="s">
        <v>269</v>
      </c>
      <c r="E120" s="14" t="s">
        <v>47</v>
      </c>
      <c r="F120" s="16">
        <v>234</v>
      </c>
      <c r="G120" s="16">
        <v>104.08</v>
      </c>
      <c r="H120" s="16">
        <v>24354.720000000001</v>
      </c>
      <c r="I120" s="28"/>
      <c r="J120" s="28"/>
      <c r="K120" s="28"/>
      <c r="L120" s="28"/>
      <c r="M120" s="28"/>
      <c r="N120" s="28"/>
    </row>
    <row r="121" spans="1:14" ht="45" hidden="1" x14ac:dyDescent="0.2">
      <c r="A121" s="14" t="s">
        <v>270</v>
      </c>
      <c r="B121" s="14" t="s">
        <v>271</v>
      </c>
      <c r="C121" s="14" t="s">
        <v>12</v>
      </c>
      <c r="D121" s="15" t="s">
        <v>272</v>
      </c>
      <c r="E121" s="14" t="s">
        <v>107</v>
      </c>
      <c r="F121" s="16">
        <v>26</v>
      </c>
      <c r="G121" s="16">
        <v>369.08</v>
      </c>
      <c r="H121" s="16">
        <v>9596.08</v>
      </c>
      <c r="I121" s="28"/>
      <c r="J121" s="28"/>
      <c r="K121" s="28"/>
      <c r="L121" s="28"/>
      <c r="M121" s="28"/>
      <c r="N121" s="28"/>
    </row>
    <row r="122" spans="1:14" ht="45" hidden="1" x14ac:dyDescent="0.2">
      <c r="A122" s="14" t="s">
        <v>273</v>
      </c>
      <c r="B122" s="14" t="s">
        <v>265</v>
      </c>
      <c r="C122" s="14" t="s">
        <v>12</v>
      </c>
      <c r="D122" s="15" t="s">
        <v>266</v>
      </c>
      <c r="E122" s="14" t="s">
        <v>107</v>
      </c>
      <c r="F122" s="16">
        <v>26</v>
      </c>
      <c r="G122" s="16">
        <v>24.28</v>
      </c>
      <c r="H122" s="16">
        <v>631.28</v>
      </c>
      <c r="I122" s="28"/>
      <c r="J122" s="28"/>
      <c r="K122" s="28"/>
      <c r="L122" s="28"/>
      <c r="M122" s="28"/>
      <c r="N122" s="28"/>
    </row>
    <row r="123" spans="1:14" ht="60" hidden="1" x14ac:dyDescent="0.2">
      <c r="A123" s="14" t="s">
        <v>274</v>
      </c>
      <c r="B123" s="14" t="s">
        <v>275</v>
      </c>
      <c r="C123" s="14" t="s">
        <v>12</v>
      </c>
      <c r="D123" s="15" t="s">
        <v>276</v>
      </c>
      <c r="E123" s="14" t="s">
        <v>47</v>
      </c>
      <c r="F123" s="16">
        <v>30</v>
      </c>
      <c r="G123" s="16">
        <v>109.56</v>
      </c>
      <c r="H123" s="16">
        <v>3286.8</v>
      </c>
      <c r="I123" s="28"/>
      <c r="J123" s="28"/>
      <c r="K123" s="28"/>
      <c r="L123" s="28"/>
      <c r="M123" s="28"/>
      <c r="N123" s="28"/>
    </row>
    <row r="124" spans="1:14" ht="45" hidden="1" x14ac:dyDescent="0.2">
      <c r="A124" s="14" t="s">
        <v>277</v>
      </c>
      <c r="B124" s="14" t="s">
        <v>278</v>
      </c>
      <c r="C124" s="14" t="s">
        <v>12</v>
      </c>
      <c r="D124" s="15" t="s">
        <v>279</v>
      </c>
      <c r="E124" s="14" t="s">
        <v>148</v>
      </c>
      <c r="F124" s="16">
        <v>358</v>
      </c>
      <c r="G124" s="16">
        <v>10.72</v>
      </c>
      <c r="H124" s="16">
        <v>3837.76</v>
      </c>
      <c r="I124" s="28"/>
      <c r="J124" s="28"/>
      <c r="K124" s="28"/>
      <c r="L124" s="28"/>
      <c r="M124" s="28"/>
      <c r="N124" s="28"/>
    </row>
    <row r="125" spans="1:14" ht="30" hidden="1" x14ac:dyDescent="0.2">
      <c r="A125" s="14" t="s">
        <v>280</v>
      </c>
      <c r="B125" s="14" t="s">
        <v>281</v>
      </c>
      <c r="C125" s="14" t="s">
        <v>12</v>
      </c>
      <c r="D125" s="15" t="s">
        <v>282</v>
      </c>
      <c r="E125" s="14" t="s">
        <v>148</v>
      </c>
      <c r="F125" s="16">
        <v>91</v>
      </c>
      <c r="G125" s="16">
        <v>10.39</v>
      </c>
      <c r="H125" s="16">
        <v>945.49</v>
      </c>
      <c r="I125" s="28"/>
      <c r="J125" s="28"/>
      <c r="K125" s="28"/>
      <c r="L125" s="28"/>
      <c r="M125" s="28"/>
      <c r="N125" s="28"/>
    </row>
    <row r="126" spans="1:14" ht="30" hidden="1" x14ac:dyDescent="0.2">
      <c r="A126" s="14" t="s">
        <v>283</v>
      </c>
      <c r="B126" s="14" t="s">
        <v>284</v>
      </c>
      <c r="C126" s="14" t="s">
        <v>12</v>
      </c>
      <c r="D126" s="15" t="s">
        <v>285</v>
      </c>
      <c r="E126" s="14" t="s">
        <v>148</v>
      </c>
      <c r="F126" s="16">
        <v>391</v>
      </c>
      <c r="G126" s="16">
        <v>8.48</v>
      </c>
      <c r="H126" s="16">
        <v>3315.68</v>
      </c>
      <c r="I126" s="28"/>
      <c r="J126" s="28"/>
      <c r="K126" s="28"/>
      <c r="L126" s="28"/>
      <c r="M126" s="28"/>
      <c r="N126" s="28"/>
    </row>
    <row r="127" spans="1:14" ht="45" hidden="1" x14ac:dyDescent="0.2">
      <c r="A127" s="14" t="s">
        <v>286</v>
      </c>
      <c r="B127" s="14" t="s">
        <v>287</v>
      </c>
      <c r="C127" s="14" t="s">
        <v>12</v>
      </c>
      <c r="D127" s="15" t="s">
        <v>288</v>
      </c>
      <c r="E127" s="14" t="s">
        <v>148</v>
      </c>
      <c r="F127" s="16">
        <v>1279</v>
      </c>
      <c r="G127" s="16">
        <v>7.58</v>
      </c>
      <c r="H127" s="16">
        <v>9694.82</v>
      </c>
      <c r="I127" s="28"/>
      <c r="J127" s="28"/>
      <c r="K127" s="28"/>
      <c r="L127" s="28"/>
      <c r="M127" s="28"/>
      <c r="N127" s="28"/>
    </row>
    <row r="128" spans="1:14" ht="30" hidden="1" x14ac:dyDescent="0.2">
      <c r="A128" s="14" t="s">
        <v>289</v>
      </c>
      <c r="B128" s="14" t="s">
        <v>290</v>
      </c>
      <c r="C128" s="14" t="s">
        <v>12</v>
      </c>
      <c r="D128" s="15" t="s">
        <v>291</v>
      </c>
      <c r="E128" s="14" t="s">
        <v>148</v>
      </c>
      <c r="F128" s="16">
        <v>574</v>
      </c>
      <c r="G128" s="16">
        <v>7.05</v>
      </c>
      <c r="H128" s="16">
        <v>4046.7</v>
      </c>
      <c r="I128" s="28"/>
      <c r="J128" s="28"/>
      <c r="K128" s="28"/>
      <c r="L128" s="28"/>
      <c r="M128" s="28"/>
      <c r="N128" s="28"/>
    </row>
    <row r="129" spans="1:14" ht="30" hidden="1" x14ac:dyDescent="0.2">
      <c r="A129" s="14" t="s">
        <v>292</v>
      </c>
      <c r="B129" s="14" t="s">
        <v>293</v>
      </c>
      <c r="C129" s="14" t="s">
        <v>12</v>
      </c>
      <c r="D129" s="15" t="s">
        <v>294</v>
      </c>
      <c r="E129" s="14" t="s">
        <v>148</v>
      </c>
      <c r="F129" s="16">
        <v>110</v>
      </c>
      <c r="G129" s="16">
        <v>6.48</v>
      </c>
      <c r="H129" s="16">
        <v>712.8</v>
      </c>
      <c r="I129" s="28"/>
      <c r="J129" s="28"/>
      <c r="K129" s="28"/>
      <c r="L129" s="28"/>
      <c r="M129" s="28"/>
      <c r="N129" s="28"/>
    </row>
    <row r="130" spans="1:14" ht="30" hidden="1" x14ac:dyDescent="0.2">
      <c r="A130" s="14" t="s">
        <v>295</v>
      </c>
      <c r="B130" s="14" t="s">
        <v>296</v>
      </c>
      <c r="C130" s="14" t="s">
        <v>12</v>
      </c>
      <c r="D130" s="15" t="s">
        <v>297</v>
      </c>
      <c r="E130" s="14" t="s">
        <v>148</v>
      </c>
      <c r="F130" s="16">
        <v>59</v>
      </c>
      <c r="G130" s="16">
        <v>7.04</v>
      </c>
      <c r="H130" s="16">
        <v>415.36</v>
      </c>
      <c r="I130" s="28"/>
      <c r="J130" s="28"/>
      <c r="K130" s="28"/>
      <c r="L130" s="28"/>
      <c r="M130" s="28"/>
      <c r="N130" s="28"/>
    </row>
    <row r="131" spans="1:14" ht="6" customHeight="1" x14ac:dyDescent="0.2">
      <c r="A131" s="14"/>
      <c r="B131" s="14"/>
      <c r="C131" s="14"/>
      <c r="D131" s="15"/>
      <c r="E131" s="14"/>
      <c r="F131" s="16"/>
      <c r="G131" s="16"/>
      <c r="H131" s="16"/>
      <c r="I131" s="28"/>
      <c r="J131" s="28"/>
      <c r="K131" s="29"/>
      <c r="L131" s="29"/>
      <c r="M131" s="29"/>
      <c r="N131" s="28"/>
    </row>
    <row r="132" spans="1:14" ht="15.75" x14ac:dyDescent="0.2">
      <c r="A132" s="9" t="s">
        <v>298</v>
      </c>
      <c r="B132" s="9"/>
      <c r="C132" s="9"/>
      <c r="D132" s="17" t="s">
        <v>299</v>
      </c>
      <c r="E132" s="10"/>
      <c r="F132" s="11"/>
      <c r="G132" s="12"/>
      <c r="H132" s="13">
        <v>265133.5</v>
      </c>
      <c r="I132" s="28"/>
      <c r="J132" s="24">
        <f>H132/3</f>
        <v>88377.833333333328</v>
      </c>
      <c r="K132" s="24">
        <f>J132</f>
        <v>88377.833333333328</v>
      </c>
      <c r="L132" s="24">
        <f>K132</f>
        <v>88377.833333333328</v>
      </c>
      <c r="M132" s="28"/>
      <c r="N132" s="28"/>
    </row>
    <row r="133" spans="1:14" hidden="1" x14ac:dyDescent="0.2">
      <c r="A133" s="14" t="s">
        <v>300</v>
      </c>
      <c r="B133" s="14" t="s">
        <v>301</v>
      </c>
      <c r="C133" s="14" t="s">
        <v>12</v>
      </c>
      <c r="D133" s="15" t="s">
        <v>302</v>
      </c>
      <c r="E133" s="14" t="s">
        <v>47</v>
      </c>
      <c r="F133" s="16">
        <v>4442.2299999999996</v>
      </c>
      <c r="G133" s="16">
        <v>1.9</v>
      </c>
      <c r="H133" s="16">
        <v>8440.23</v>
      </c>
      <c r="I133" s="28"/>
      <c r="J133" s="28"/>
      <c r="K133" s="28"/>
      <c r="L133" s="28"/>
      <c r="M133" s="28"/>
      <c r="N133" s="28"/>
    </row>
    <row r="134" spans="1:14" ht="60" hidden="1" x14ac:dyDescent="0.2">
      <c r="A134" s="14" t="s">
        <v>303</v>
      </c>
      <c r="B134" s="14" t="s">
        <v>304</v>
      </c>
      <c r="C134" s="14" t="s">
        <v>12</v>
      </c>
      <c r="D134" s="15" t="s">
        <v>305</v>
      </c>
      <c r="E134" s="14" t="s">
        <v>43</v>
      </c>
      <c r="F134" s="16">
        <v>326.16000000000003</v>
      </c>
      <c r="G134" s="16">
        <v>70.47</v>
      </c>
      <c r="H134" s="16">
        <v>22984.49</v>
      </c>
      <c r="I134" s="28"/>
      <c r="J134" s="28"/>
      <c r="K134" s="28"/>
      <c r="L134" s="28"/>
      <c r="M134" s="28"/>
      <c r="N134" s="28"/>
    </row>
    <row r="135" spans="1:14" ht="60" hidden="1" x14ac:dyDescent="0.2">
      <c r="A135" s="14" t="s">
        <v>306</v>
      </c>
      <c r="B135" s="14" t="s">
        <v>307</v>
      </c>
      <c r="C135" s="14" t="s">
        <v>12</v>
      </c>
      <c r="D135" s="15" t="s">
        <v>308</v>
      </c>
      <c r="E135" s="14" t="s">
        <v>107</v>
      </c>
      <c r="F135" s="16">
        <v>222.11</v>
      </c>
      <c r="G135" s="16">
        <v>918.22</v>
      </c>
      <c r="H135" s="16">
        <v>203945.84</v>
      </c>
      <c r="I135" s="28"/>
      <c r="J135" s="28"/>
      <c r="K135" s="28"/>
      <c r="L135" s="28"/>
      <c r="M135" s="28"/>
      <c r="N135" s="28"/>
    </row>
    <row r="136" spans="1:14" ht="30" hidden="1" x14ac:dyDescent="0.2">
      <c r="A136" s="14" t="s">
        <v>309</v>
      </c>
      <c r="B136" s="14" t="s">
        <v>310</v>
      </c>
      <c r="C136" s="14" t="s">
        <v>12</v>
      </c>
      <c r="D136" s="15" t="s">
        <v>311</v>
      </c>
      <c r="E136" s="14" t="s">
        <v>47</v>
      </c>
      <c r="F136" s="16">
        <v>4442.2299999999996</v>
      </c>
      <c r="G136" s="16">
        <v>6.7</v>
      </c>
      <c r="H136" s="16">
        <v>29762.94</v>
      </c>
      <c r="I136" s="28"/>
      <c r="J136" s="28"/>
      <c r="K136" s="28"/>
      <c r="L136" s="28"/>
      <c r="M136" s="28"/>
      <c r="N136" s="28"/>
    </row>
    <row r="137" spans="1:14" ht="6" customHeight="1" x14ac:dyDescent="0.2">
      <c r="A137" s="14"/>
      <c r="B137" s="14"/>
      <c r="C137" s="14"/>
      <c r="D137" s="15"/>
      <c r="E137" s="14"/>
      <c r="F137" s="16"/>
      <c r="G137" s="16"/>
      <c r="H137" s="16"/>
      <c r="I137" s="28"/>
      <c r="J137" s="29"/>
      <c r="K137" s="29"/>
      <c r="L137" s="29"/>
      <c r="M137" s="28"/>
      <c r="N137" s="28"/>
    </row>
    <row r="138" spans="1:14" ht="15.75" x14ac:dyDescent="0.2">
      <c r="A138" s="9" t="s">
        <v>312</v>
      </c>
      <c r="B138" s="9"/>
      <c r="C138" s="9"/>
      <c r="D138" s="17" t="s">
        <v>313</v>
      </c>
      <c r="E138" s="10"/>
      <c r="F138" s="11"/>
      <c r="G138" s="12"/>
      <c r="H138" s="13">
        <v>3984.93</v>
      </c>
      <c r="I138" s="28"/>
      <c r="J138" s="28"/>
      <c r="K138" s="28"/>
      <c r="L138" s="28"/>
      <c r="M138" s="28"/>
      <c r="N138" s="24">
        <f>H138</f>
        <v>3984.93</v>
      </c>
    </row>
    <row r="139" spans="1:14" ht="45" hidden="1" x14ac:dyDescent="0.2">
      <c r="A139" s="14" t="s">
        <v>314</v>
      </c>
      <c r="B139" s="14" t="s">
        <v>315</v>
      </c>
      <c r="C139" s="14" t="s">
        <v>12</v>
      </c>
      <c r="D139" s="15" t="s">
        <v>316</v>
      </c>
      <c r="E139" s="14" t="s">
        <v>47</v>
      </c>
      <c r="F139" s="16">
        <v>338.28</v>
      </c>
      <c r="G139" s="16">
        <v>11.78</v>
      </c>
      <c r="H139" s="16">
        <v>3984.93</v>
      </c>
      <c r="I139" s="28"/>
      <c r="J139" s="28"/>
      <c r="K139" s="28"/>
      <c r="L139" s="28"/>
      <c r="M139" s="28"/>
      <c r="N139" s="28"/>
    </row>
    <row r="140" spans="1:14" ht="6" customHeight="1" x14ac:dyDescent="0.2">
      <c r="A140" s="14"/>
      <c r="B140" s="14"/>
      <c r="C140" s="14"/>
      <c r="D140" s="15"/>
      <c r="E140" s="14"/>
      <c r="F140" s="16"/>
      <c r="G140" s="16"/>
      <c r="H140" s="16"/>
      <c r="I140" s="28"/>
      <c r="J140" s="28"/>
      <c r="K140" s="28"/>
      <c r="L140" s="28"/>
      <c r="M140" s="28"/>
      <c r="N140" s="29"/>
    </row>
    <row r="141" spans="1:14" ht="15.75" x14ac:dyDescent="0.2">
      <c r="A141" s="9" t="s">
        <v>317</v>
      </c>
      <c r="B141" s="9"/>
      <c r="C141" s="9"/>
      <c r="D141" s="17" t="s">
        <v>318</v>
      </c>
      <c r="E141" s="10"/>
      <c r="F141" s="11"/>
      <c r="G141" s="12"/>
      <c r="H141" s="13">
        <v>8016.08</v>
      </c>
      <c r="I141" s="28"/>
      <c r="J141" s="28"/>
      <c r="K141" s="28"/>
      <c r="L141" s="28"/>
      <c r="M141" s="28"/>
      <c r="N141" s="24">
        <f>H141</f>
        <v>8016.08</v>
      </c>
    </row>
    <row r="142" spans="1:14" ht="45" hidden="1" x14ac:dyDescent="0.2">
      <c r="A142" s="14" t="s">
        <v>319</v>
      </c>
      <c r="B142" s="14" t="s">
        <v>320</v>
      </c>
      <c r="C142" s="14" t="s">
        <v>12</v>
      </c>
      <c r="D142" s="15" t="s">
        <v>321</v>
      </c>
      <c r="E142" s="14" t="s">
        <v>38</v>
      </c>
      <c r="F142" s="16">
        <v>5</v>
      </c>
      <c r="G142" s="16">
        <v>868.08</v>
      </c>
      <c r="H142" s="16">
        <v>4340.3999999999996</v>
      </c>
      <c r="I142" s="28"/>
      <c r="J142" s="28"/>
      <c r="K142" s="28"/>
      <c r="L142" s="28"/>
      <c r="M142" s="28"/>
      <c r="N142" s="28"/>
    </row>
    <row r="143" spans="1:14" ht="30" hidden="1" x14ac:dyDescent="0.2">
      <c r="A143" s="14" t="s">
        <v>322</v>
      </c>
      <c r="B143" s="14" t="s">
        <v>140</v>
      </c>
      <c r="C143" s="14" t="s">
        <v>12</v>
      </c>
      <c r="D143" s="15" t="s">
        <v>141</v>
      </c>
      <c r="E143" s="14" t="s">
        <v>107</v>
      </c>
      <c r="F143" s="16">
        <v>5</v>
      </c>
      <c r="G143" s="16">
        <v>144</v>
      </c>
      <c r="H143" s="16">
        <v>720</v>
      </c>
      <c r="I143" s="28"/>
      <c r="J143" s="28"/>
      <c r="K143" s="28"/>
      <c r="L143" s="28"/>
      <c r="M143" s="28"/>
      <c r="N143" s="28"/>
    </row>
    <row r="144" spans="1:14" ht="45" hidden="1" x14ac:dyDescent="0.2">
      <c r="A144" s="14" t="s">
        <v>323</v>
      </c>
      <c r="B144" s="14" t="s">
        <v>150</v>
      </c>
      <c r="C144" s="14" t="s">
        <v>12</v>
      </c>
      <c r="D144" s="15" t="s">
        <v>151</v>
      </c>
      <c r="E144" s="14" t="s">
        <v>107</v>
      </c>
      <c r="F144" s="16">
        <v>5</v>
      </c>
      <c r="G144" s="16">
        <v>146.13999999999999</v>
      </c>
      <c r="H144" s="16">
        <v>730.7</v>
      </c>
      <c r="I144" s="28"/>
      <c r="J144" s="28"/>
      <c r="K144" s="28"/>
      <c r="L144" s="28"/>
      <c r="M144" s="28"/>
      <c r="N144" s="28"/>
    </row>
    <row r="145" spans="1:14" ht="45" hidden="1" x14ac:dyDescent="0.2">
      <c r="A145" s="14" t="s">
        <v>324</v>
      </c>
      <c r="B145" s="14" t="s">
        <v>156</v>
      </c>
      <c r="C145" s="14" t="s">
        <v>12</v>
      </c>
      <c r="D145" s="15" t="s">
        <v>157</v>
      </c>
      <c r="E145" s="14" t="s">
        <v>107</v>
      </c>
      <c r="F145" s="16">
        <v>5</v>
      </c>
      <c r="G145" s="16">
        <v>397.24</v>
      </c>
      <c r="H145" s="16">
        <v>1986.2</v>
      </c>
      <c r="I145" s="28"/>
      <c r="J145" s="28"/>
      <c r="K145" s="28"/>
      <c r="L145" s="28"/>
      <c r="M145" s="28"/>
      <c r="N145" s="28"/>
    </row>
    <row r="146" spans="1:14" ht="45" hidden="1" x14ac:dyDescent="0.2">
      <c r="A146" s="14" t="s">
        <v>325</v>
      </c>
      <c r="B146" s="14" t="s">
        <v>118</v>
      </c>
      <c r="C146" s="14" t="s">
        <v>12</v>
      </c>
      <c r="D146" s="15" t="s">
        <v>119</v>
      </c>
      <c r="E146" s="14" t="s">
        <v>120</v>
      </c>
      <c r="F146" s="16">
        <v>145.6</v>
      </c>
      <c r="G146" s="16">
        <v>1.64</v>
      </c>
      <c r="H146" s="16">
        <v>238.78</v>
      </c>
      <c r="I146" s="28"/>
      <c r="J146" s="28"/>
      <c r="K146" s="28"/>
      <c r="L146" s="28"/>
      <c r="M146" s="28"/>
      <c r="N146" s="28"/>
    </row>
    <row r="147" spans="1:14" ht="6" customHeight="1" x14ac:dyDescent="0.2">
      <c r="A147" s="14"/>
      <c r="B147" s="14"/>
      <c r="C147" s="14"/>
      <c r="D147" s="15"/>
      <c r="E147" s="14"/>
      <c r="F147" s="16"/>
      <c r="G147" s="16"/>
      <c r="H147" s="16"/>
      <c r="I147" s="28"/>
      <c r="J147" s="28"/>
      <c r="K147" s="28"/>
      <c r="L147" s="28"/>
      <c r="M147" s="28"/>
      <c r="N147" s="29"/>
    </row>
    <row r="148" spans="1:14" ht="15.75" x14ac:dyDescent="0.2">
      <c r="A148" s="9" t="s">
        <v>326</v>
      </c>
      <c r="B148" s="9"/>
      <c r="C148" s="9"/>
      <c r="D148" s="17" t="s">
        <v>327</v>
      </c>
      <c r="E148" s="10"/>
      <c r="F148" s="11"/>
      <c r="G148" s="12"/>
      <c r="H148" s="13">
        <v>7485.9</v>
      </c>
      <c r="I148" s="28"/>
      <c r="J148" s="28"/>
      <c r="K148" s="28"/>
      <c r="L148" s="28"/>
      <c r="M148" s="28"/>
      <c r="N148" s="24">
        <f>H148</f>
        <v>7485.9</v>
      </c>
    </row>
    <row r="149" spans="1:14" ht="30" hidden="1" x14ac:dyDescent="0.2">
      <c r="A149" s="14" t="s">
        <v>328</v>
      </c>
      <c r="B149" s="14" t="s">
        <v>140</v>
      </c>
      <c r="C149" s="14" t="s">
        <v>12</v>
      </c>
      <c r="D149" s="15" t="s">
        <v>141</v>
      </c>
      <c r="E149" s="14" t="s">
        <v>107</v>
      </c>
      <c r="F149" s="16">
        <v>10.119999999999999</v>
      </c>
      <c r="G149" s="16">
        <v>144</v>
      </c>
      <c r="H149" s="16">
        <v>1457.28</v>
      </c>
      <c r="I149" s="28"/>
      <c r="J149" s="28"/>
      <c r="K149" s="28"/>
      <c r="L149" s="28"/>
      <c r="M149" s="28"/>
      <c r="N149" s="28"/>
    </row>
    <row r="150" spans="1:14" ht="75" hidden="1" x14ac:dyDescent="0.2">
      <c r="A150" s="14" t="s">
        <v>329</v>
      </c>
      <c r="B150" s="14" t="s">
        <v>173</v>
      </c>
      <c r="C150" s="14" t="s">
        <v>12</v>
      </c>
      <c r="D150" s="15" t="s">
        <v>174</v>
      </c>
      <c r="E150" s="14" t="s">
        <v>47</v>
      </c>
      <c r="F150" s="16">
        <v>76.959999999999994</v>
      </c>
      <c r="G150" s="16">
        <v>34.83</v>
      </c>
      <c r="H150" s="16">
        <v>2680.51</v>
      </c>
      <c r="I150" s="28"/>
      <c r="J150" s="28"/>
      <c r="K150" s="28"/>
      <c r="L150" s="28"/>
      <c r="M150" s="28"/>
      <c r="N150" s="28"/>
    </row>
    <row r="151" spans="1:14" ht="60" hidden="1" x14ac:dyDescent="0.2">
      <c r="A151" s="14" t="s">
        <v>330</v>
      </c>
      <c r="B151" s="14" t="s">
        <v>176</v>
      </c>
      <c r="C151" s="14" t="s">
        <v>12</v>
      </c>
      <c r="D151" s="15" t="s">
        <v>177</v>
      </c>
      <c r="E151" s="14" t="s">
        <v>47</v>
      </c>
      <c r="F151" s="16">
        <v>76.959999999999994</v>
      </c>
      <c r="G151" s="16">
        <v>6.32</v>
      </c>
      <c r="H151" s="16">
        <v>486.38</v>
      </c>
      <c r="I151" s="28"/>
      <c r="J151" s="28"/>
      <c r="K151" s="28"/>
      <c r="L151" s="28"/>
      <c r="M151" s="28"/>
      <c r="N151" s="28"/>
    </row>
    <row r="152" spans="1:14" ht="75" hidden="1" x14ac:dyDescent="0.2">
      <c r="A152" s="14" t="s">
        <v>331</v>
      </c>
      <c r="B152" s="14" t="s">
        <v>179</v>
      </c>
      <c r="C152" s="14" t="s">
        <v>12</v>
      </c>
      <c r="D152" s="15" t="s">
        <v>180</v>
      </c>
      <c r="E152" s="14" t="s">
        <v>47</v>
      </c>
      <c r="F152" s="16">
        <v>38.479999999999997</v>
      </c>
      <c r="G152" s="16">
        <v>61.81</v>
      </c>
      <c r="H152" s="16">
        <v>2378.44</v>
      </c>
      <c r="I152" s="28"/>
      <c r="J152" s="28"/>
      <c r="K152" s="28"/>
      <c r="L152" s="28"/>
      <c r="M152" s="28"/>
      <c r="N152" s="28"/>
    </row>
    <row r="153" spans="1:14" ht="45" hidden="1" x14ac:dyDescent="0.2">
      <c r="A153" s="14" t="s">
        <v>332</v>
      </c>
      <c r="B153" s="14" t="s">
        <v>118</v>
      </c>
      <c r="C153" s="14" t="s">
        <v>12</v>
      </c>
      <c r="D153" s="15" t="s">
        <v>119</v>
      </c>
      <c r="E153" s="14" t="s">
        <v>120</v>
      </c>
      <c r="F153" s="16">
        <v>294.69</v>
      </c>
      <c r="G153" s="16">
        <v>1.64</v>
      </c>
      <c r="H153" s="16">
        <v>483.29</v>
      </c>
      <c r="I153" s="28"/>
      <c r="J153" s="28"/>
      <c r="K153" s="28"/>
      <c r="L153" s="28"/>
      <c r="M153" s="28"/>
      <c r="N153" s="28"/>
    </row>
    <row r="154" spans="1:14" ht="6" customHeight="1" x14ac:dyDescent="0.2">
      <c r="A154" s="14"/>
      <c r="B154" s="14"/>
      <c r="C154" s="14"/>
      <c r="D154" s="15"/>
      <c r="E154" s="14"/>
      <c r="F154" s="16"/>
      <c r="G154" s="16"/>
      <c r="H154" s="16"/>
      <c r="I154" s="28"/>
      <c r="J154" s="28"/>
      <c r="K154" s="28"/>
      <c r="L154" s="28"/>
      <c r="M154" s="28"/>
      <c r="N154" s="29"/>
    </row>
    <row r="155" spans="1:14" ht="15.75" x14ac:dyDescent="0.2">
      <c r="A155" s="9" t="s">
        <v>333</v>
      </c>
      <c r="B155" s="9"/>
      <c r="C155" s="9"/>
      <c r="D155" s="17" t="s">
        <v>334</v>
      </c>
      <c r="E155" s="10"/>
      <c r="F155" s="11"/>
      <c r="G155" s="12"/>
      <c r="H155" s="13">
        <v>1277.1099999999999</v>
      </c>
      <c r="I155" s="28"/>
      <c r="J155" s="28"/>
      <c r="K155" s="28"/>
      <c r="L155" s="28"/>
      <c r="M155" s="28"/>
      <c r="N155" s="24">
        <f>H155</f>
        <v>1277.1099999999999</v>
      </c>
    </row>
    <row r="156" spans="1:14" ht="75" hidden="1" x14ac:dyDescent="0.2">
      <c r="A156" s="14" t="s">
        <v>335</v>
      </c>
      <c r="B156" s="14" t="s">
        <v>336</v>
      </c>
      <c r="C156" s="14" t="s">
        <v>12</v>
      </c>
      <c r="D156" s="15" t="s">
        <v>337</v>
      </c>
      <c r="E156" s="14" t="s">
        <v>47</v>
      </c>
      <c r="F156" s="16">
        <v>11.16</v>
      </c>
      <c r="G156" s="16">
        <v>92.04</v>
      </c>
      <c r="H156" s="16">
        <v>1027.1600000000001</v>
      </c>
      <c r="I156" s="28"/>
      <c r="J156" s="28"/>
      <c r="K156" s="28"/>
      <c r="L156" s="28"/>
      <c r="M156" s="28"/>
      <c r="N156" s="28"/>
    </row>
    <row r="157" spans="1:14" ht="45" hidden="1" x14ac:dyDescent="0.2">
      <c r="A157" s="14" t="s">
        <v>338</v>
      </c>
      <c r="B157" s="14" t="s">
        <v>150</v>
      </c>
      <c r="C157" s="14" t="s">
        <v>12</v>
      </c>
      <c r="D157" s="15" t="s">
        <v>151</v>
      </c>
      <c r="E157" s="14" t="s">
        <v>107</v>
      </c>
      <c r="F157" s="16">
        <v>0.46</v>
      </c>
      <c r="G157" s="16">
        <v>146.13999999999999</v>
      </c>
      <c r="H157" s="16">
        <v>67.22</v>
      </c>
      <c r="I157" s="28"/>
      <c r="J157" s="28"/>
      <c r="K157" s="28"/>
      <c r="L157" s="28"/>
      <c r="M157" s="28"/>
      <c r="N157" s="28"/>
    </row>
    <row r="158" spans="1:14" ht="45" hidden="1" x14ac:dyDescent="0.2">
      <c r="A158" s="14" t="s">
        <v>339</v>
      </c>
      <c r="B158" s="14" t="s">
        <v>156</v>
      </c>
      <c r="C158" s="14" t="s">
        <v>12</v>
      </c>
      <c r="D158" s="15" t="s">
        <v>157</v>
      </c>
      <c r="E158" s="14" t="s">
        <v>107</v>
      </c>
      <c r="F158" s="16">
        <v>0.46</v>
      </c>
      <c r="G158" s="16">
        <v>397.24</v>
      </c>
      <c r="H158" s="16">
        <v>182.73</v>
      </c>
      <c r="I158" s="28"/>
      <c r="J158" s="28"/>
      <c r="K158" s="28"/>
      <c r="L158" s="28"/>
      <c r="M158" s="28"/>
      <c r="N158" s="28"/>
    </row>
    <row r="159" spans="1:14" ht="6" customHeight="1" x14ac:dyDescent="0.2">
      <c r="A159" s="14"/>
      <c r="B159" s="14"/>
      <c r="C159" s="14"/>
      <c r="D159" s="15"/>
      <c r="E159" s="14"/>
      <c r="F159" s="16"/>
      <c r="G159" s="16"/>
      <c r="H159" s="16"/>
      <c r="I159" s="28"/>
      <c r="J159" s="28"/>
      <c r="K159" s="28"/>
      <c r="L159" s="28"/>
      <c r="M159" s="28"/>
      <c r="N159" s="29"/>
    </row>
    <row r="160" spans="1:14" ht="15.75" x14ac:dyDescent="0.2">
      <c r="A160" s="9" t="s">
        <v>340</v>
      </c>
      <c r="B160" s="9"/>
      <c r="C160" s="9"/>
      <c r="D160" s="17" t="s">
        <v>341</v>
      </c>
      <c r="E160" s="10"/>
      <c r="F160" s="11"/>
      <c r="G160" s="12"/>
      <c r="H160" s="13">
        <v>3935.28</v>
      </c>
      <c r="I160" s="28"/>
      <c r="J160" s="28"/>
      <c r="K160" s="28"/>
      <c r="L160" s="28"/>
      <c r="M160" s="24">
        <f>H160</f>
        <v>3935.28</v>
      </c>
      <c r="N160" s="24"/>
    </row>
    <row r="161" spans="1:14" ht="30" hidden="1" x14ac:dyDescent="0.2">
      <c r="A161" s="14" t="s">
        <v>342</v>
      </c>
      <c r="B161" s="14" t="s">
        <v>140</v>
      </c>
      <c r="C161" s="14" t="s">
        <v>12</v>
      </c>
      <c r="D161" s="15" t="s">
        <v>141</v>
      </c>
      <c r="E161" s="14" t="s">
        <v>107</v>
      </c>
      <c r="F161" s="16">
        <v>4.7300000000000004</v>
      </c>
      <c r="G161" s="16">
        <v>144</v>
      </c>
      <c r="H161" s="16">
        <v>681.12</v>
      </c>
      <c r="I161" s="28"/>
      <c r="J161" s="28"/>
      <c r="K161" s="28"/>
      <c r="L161" s="28"/>
      <c r="M161" s="28"/>
      <c r="N161" s="28"/>
    </row>
    <row r="162" spans="1:14" ht="45" hidden="1" x14ac:dyDescent="0.2">
      <c r="A162" s="14" t="s">
        <v>343</v>
      </c>
      <c r="B162" s="14" t="s">
        <v>150</v>
      </c>
      <c r="C162" s="14" t="s">
        <v>12</v>
      </c>
      <c r="D162" s="15" t="s">
        <v>151</v>
      </c>
      <c r="E162" s="14" t="s">
        <v>107</v>
      </c>
      <c r="F162" s="16">
        <v>1.73</v>
      </c>
      <c r="G162" s="16">
        <v>146.13999999999999</v>
      </c>
      <c r="H162" s="16">
        <v>252.82</v>
      </c>
      <c r="I162" s="28"/>
      <c r="J162" s="28"/>
      <c r="K162" s="28"/>
      <c r="L162" s="28"/>
      <c r="M162" s="28"/>
      <c r="N162" s="28"/>
    </row>
    <row r="163" spans="1:14" ht="45" hidden="1" x14ac:dyDescent="0.2">
      <c r="A163" s="14" t="s">
        <v>344</v>
      </c>
      <c r="B163" s="14" t="s">
        <v>153</v>
      </c>
      <c r="C163" s="14" t="s">
        <v>12</v>
      </c>
      <c r="D163" s="15" t="s">
        <v>154</v>
      </c>
      <c r="E163" s="14" t="s">
        <v>107</v>
      </c>
      <c r="F163" s="16">
        <v>0.34</v>
      </c>
      <c r="G163" s="16">
        <v>303.16000000000003</v>
      </c>
      <c r="H163" s="16">
        <v>103.07</v>
      </c>
      <c r="I163" s="28"/>
      <c r="J163" s="28"/>
      <c r="K163" s="28"/>
      <c r="L163" s="28"/>
      <c r="M163" s="28"/>
      <c r="N163" s="28"/>
    </row>
    <row r="164" spans="1:14" ht="45" hidden="1" x14ac:dyDescent="0.2">
      <c r="A164" s="14" t="s">
        <v>345</v>
      </c>
      <c r="B164" s="14" t="s">
        <v>156</v>
      </c>
      <c r="C164" s="14" t="s">
        <v>12</v>
      </c>
      <c r="D164" s="15" t="s">
        <v>157</v>
      </c>
      <c r="E164" s="14" t="s">
        <v>107</v>
      </c>
      <c r="F164" s="16">
        <v>1.39</v>
      </c>
      <c r="G164" s="16">
        <v>397.24</v>
      </c>
      <c r="H164" s="16">
        <v>552.16</v>
      </c>
      <c r="I164" s="28"/>
      <c r="J164" s="28"/>
      <c r="K164" s="28"/>
      <c r="L164" s="28"/>
      <c r="M164" s="28"/>
      <c r="N164" s="28"/>
    </row>
    <row r="165" spans="1:14" ht="45" hidden="1" x14ac:dyDescent="0.2">
      <c r="A165" s="14" t="s">
        <v>346</v>
      </c>
      <c r="B165" s="14" t="s">
        <v>347</v>
      </c>
      <c r="C165" s="14" t="s">
        <v>12</v>
      </c>
      <c r="D165" s="15" t="s">
        <v>348</v>
      </c>
      <c r="E165" s="14" t="s">
        <v>47</v>
      </c>
      <c r="F165" s="16">
        <v>9.3000000000000007</v>
      </c>
      <c r="G165" s="16">
        <v>119.42</v>
      </c>
      <c r="H165" s="16">
        <v>1110.5999999999999</v>
      </c>
      <c r="I165" s="28"/>
      <c r="J165" s="28"/>
      <c r="K165" s="28"/>
      <c r="L165" s="28"/>
      <c r="M165" s="28"/>
      <c r="N165" s="28"/>
    </row>
    <row r="166" spans="1:14" ht="30" hidden="1" x14ac:dyDescent="0.2">
      <c r="A166" s="14" t="s">
        <v>349</v>
      </c>
      <c r="B166" s="14" t="s">
        <v>284</v>
      </c>
      <c r="C166" s="14" t="s">
        <v>12</v>
      </c>
      <c r="D166" s="15" t="s">
        <v>285</v>
      </c>
      <c r="E166" s="14" t="s">
        <v>148</v>
      </c>
      <c r="F166" s="16">
        <v>119.06</v>
      </c>
      <c r="G166" s="16">
        <v>8.48</v>
      </c>
      <c r="H166" s="16">
        <v>1009.62</v>
      </c>
      <c r="I166" s="28"/>
      <c r="J166" s="28"/>
      <c r="K166" s="28"/>
      <c r="L166" s="28"/>
      <c r="M166" s="28"/>
      <c r="N166" s="28"/>
    </row>
    <row r="167" spans="1:14" ht="45" hidden="1" x14ac:dyDescent="0.2">
      <c r="A167" s="14" t="s">
        <v>350</v>
      </c>
      <c r="B167" s="14" t="s">
        <v>118</v>
      </c>
      <c r="C167" s="14" t="s">
        <v>12</v>
      </c>
      <c r="D167" s="15" t="s">
        <v>119</v>
      </c>
      <c r="E167" s="14" t="s">
        <v>120</v>
      </c>
      <c r="F167" s="16">
        <v>137.74</v>
      </c>
      <c r="G167" s="16">
        <v>1.64</v>
      </c>
      <c r="H167" s="16">
        <v>225.89</v>
      </c>
      <c r="I167" s="28"/>
      <c r="J167" s="28"/>
      <c r="K167" s="28"/>
      <c r="L167" s="28"/>
      <c r="M167" s="28"/>
      <c r="N167" s="28"/>
    </row>
    <row r="168" spans="1:14" ht="6" customHeight="1" x14ac:dyDescent="0.2">
      <c r="A168" s="14"/>
      <c r="B168" s="14"/>
      <c r="C168" s="14"/>
      <c r="D168" s="15"/>
      <c r="E168" s="14"/>
      <c r="F168" s="16"/>
      <c r="G168" s="16"/>
      <c r="H168" s="16"/>
      <c r="I168" s="28"/>
      <c r="J168" s="28"/>
      <c r="K168" s="28"/>
      <c r="L168" s="28"/>
      <c r="M168" s="29"/>
      <c r="N168" s="28"/>
    </row>
    <row r="169" spans="1:14" ht="15.75" x14ac:dyDescent="0.2">
      <c r="A169" s="9" t="s">
        <v>351</v>
      </c>
      <c r="B169" s="9"/>
      <c r="C169" s="9"/>
      <c r="D169" s="17" t="s">
        <v>352</v>
      </c>
      <c r="E169" s="10"/>
      <c r="F169" s="11"/>
      <c r="G169" s="12"/>
      <c r="H169" s="13">
        <v>8556.93</v>
      </c>
      <c r="I169" s="28"/>
      <c r="J169" s="28"/>
      <c r="K169" s="28"/>
      <c r="L169" s="28"/>
      <c r="M169" s="24">
        <f>H169</f>
        <v>8556.93</v>
      </c>
      <c r="N169" s="24"/>
    </row>
    <row r="170" spans="1:14" ht="75" hidden="1" x14ac:dyDescent="0.2">
      <c r="A170" s="14" t="s">
        <v>353</v>
      </c>
      <c r="B170" s="14" t="s">
        <v>336</v>
      </c>
      <c r="C170" s="14" t="s">
        <v>12</v>
      </c>
      <c r="D170" s="15" t="s">
        <v>337</v>
      </c>
      <c r="E170" s="14" t="s">
        <v>47</v>
      </c>
      <c r="F170" s="16">
        <v>10.48</v>
      </c>
      <c r="G170" s="16">
        <v>92.04</v>
      </c>
      <c r="H170" s="16">
        <v>964.57</v>
      </c>
      <c r="I170" s="28"/>
      <c r="J170" s="28"/>
      <c r="K170" s="28"/>
      <c r="L170" s="28"/>
      <c r="M170" s="28"/>
      <c r="N170" s="28"/>
    </row>
    <row r="171" spans="1:14" ht="60" hidden="1" x14ac:dyDescent="0.2">
      <c r="A171" s="14" t="s">
        <v>354</v>
      </c>
      <c r="B171" s="14" t="s">
        <v>355</v>
      </c>
      <c r="C171" s="14" t="s">
        <v>12</v>
      </c>
      <c r="D171" s="15" t="s">
        <v>356</v>
      </c>
      <c r="E171" s="14" t="s">
        <v>47</v>
      </c>
      <c r="F171" s="16">
        <v>10.48</v>
      </c>
      <c r="G171" s="16">
        <v>103.55</v>
      </c>
      <c r="H171" s="16">
        <v>1085.2</v>
      </c>
      <c r="I171" s="28"/>
      <c r="J171" s="28"/>
      <c r="K171" s="28"/>
      <c r="L171" s="28"/>
      <c r="M171" s="28"/>
      <c r="N171" s="28"/>
    </row>
    <row r="172" spans="1:14" ht="60" hidden="1" x14ac:dyDescent="0.2">
      <c r="A172" s="14" t="s">
        <v>357</v>
      </c>
      <c r="B172" s="14" t="s">
        <v>358</v>
      </c>
      <c r="C172" s="14" t="s">
        <v>12</v>
      </c>
      <c r="D172" s="15" t="s">
        <v>359</v>
      </c>
      <c r="E172" s="14" t="s">
        <v>47</v>
      </c>
      <c r="F172" s="16">
        <v>22.96</v>
      </c>
      <c r="G172" s="16">
        <v>42.06</v>
      </c>
      <c r="H172" s="16">
        <v>965.69</v>
      </c>
      <c r="I172" s="28"/>
      <c r="J172" s="28"/>
      <c r="K172" s="28"/>
      <c r="L172" s="28"/>
      <c r="M172" s="28"/>
      <c r="N172" s="28"/>
    </row>
    <row r="173" spans="1:14" ht="60" hidden="1" x14ac:dyDescent="0.2">
      <c r="A173" s="14" t="s">
        <v>360</v>
      </c>
      <c r="B173" s="14" t="s">
        <v>146</v>
      </c>
      <c r="C173" s="14" t="s">
        <v>12</v>
      </c>
      <c r="D173" s="15" t="s">
        <v>147</v>
      </c>
      <c r="E173" s="14" t="s">
        <v>148</v>
      </c>
      <c r="F173" s="16">
        <v>93.28</v>
      </c>
      <c r="G173" s="16">
        <v>10.4</v>
      </c>
      <c r="H173" s="16">
        <v>970.11</v>
      </c>
      <c r="I173" s="28"/>
      <c r="J173" s="28"/>
      <c r="K173" s="28"/>
      <c r="L173" s="28"/>
      <c r="M173" s="28"/>
      <c r="N173" s="28"/>
    </row>
    <row r="174" spans="1:14" ht="60" hidden="1" x14ac:dyDescent="0.2">
      <c r="A174" s="14" t="s">
        <v>361</v>
      </c>
      <c r="B174" s="14" t="s">
        <v>362</v>
      </c>
      <c r="C174" s="14" t="s">
        <v>12</v>
      </c>
      <c r="D174" s="15" t="s">
        <v>363</v>
      </c>
      <c r="E174" s="14" t="s">
        <v>148</v>
      </c>
      <c r="F174" s="16">
        <v>144.32</v>
      </c>
      <c r="G174" s="16">
        <v>7.64</v>
      </c>
      <c r="H174" s="16">
        <v>1102.5999999999999</v>
      </c>
      <c r="I174" s="28"/>
      <c r="J174" s="28"/>
      <c r="K174" s="28"/>
      <c r="L174" s="28"/>
      <c r="M174" s="28"/>
      <c r="N174" s="28"/>
    </row>
    <row r="175" spans="1:14" ht="45" hidden="1" x14ac:dyDescent="0.2">
      <c r="A175" s="14" t="s">
        <v>364</v>
      </c>
      <c r="B175" s="14" t="s">
        <v>150</v>
      </c>
      <c r="C175" s="14" t="s">
        <v>12</v>
      </c>
      <c r="D175" s="15" t="s">
        <v>151</v>
      </c>
      <c r="E175" s="14" t="s">
        <v>107</v>
      </c>
      <c r="F175" s="16">
        <v>2.7</v>
      </c>
      <c r="G175" s="16">
        <v>146.13999999999999</v>
      </c>
      <c r="H175" s="16">
        <v>394.57</v>
      </c>
      <c r="I175" s="28"/>
      <c r="J175" s="28"/>
      <c r="K175" s="28"/>
      <c r="L175" s="28"/>
      <c r="M175" s="28"/>
      <c r="N175" s="28"/>
    </row>
    <row r="176" spans="1:14" ht="45" hidden="1" x14ac:dyDescent="0.2">
      <c r="A176" s="14" t="s">
        <v>365</v>
      </c>
      <c r="B176" s="14" t="s">
        <v>156</v>
      </c>
      <c r="C176" s="14" t="s">
        <v>12</v>
      </c>
      <c r="D176" s="15" t="s">
        <v>157</v>
      </c>
      <c r="E176" s="14" t="s">
        <v>107</v>
      </c>
      <c r="F176" s="16">
        <v>2.7</v>
      </c>
      <c r="G176" s="16">
        <v>397.24</v>
      </c>
      <c r="H176" s="16">
        <v>1072.54</v>
      </c>
      <c r="I176" s="28"/>
      <c r="J176" s="28"/>
      <c r="K176" s="28"/>
      <c r="L176" s="28"/>
      <c r="M176" s="28"/>
      <c r="N176" s="28"/>
    </row>
    <row r="177" spans="1:14" ht="45" hidden="1" x14ac:dyDescent="0.2">
      <c r="A177" s="14" t="s">
        <v>366</v>
      </c>
      <c r="B177" s="14" t="s">
        <v>367</v>
      </c>
      <c r="C177" s="14" t="s">
        <v>12</v>
      </c>
      <c r="D177" s="15" t="s">
        <v>368</v>
      </c>
      <c r="E177" s="14" t="s">
        <v>47</v>
      </c>
      <c r="F177" s="16">
        <v>15.05</v>
      </c>
      <c r="G177" s="16">
        <v>133</v>
      </c>
      <c r="H177" s="16">
        <v>2001.65</v>
      </c>
      <c r="I177" s="28"/>
      <c r="J177" s="28"/>
      <c r="K177" s="28"/>
      <c r="L177" s="28"/>
      <c r="M177" s="28"/>
      <c r="N177" s="28"/>
    </row>
    <row r="178" spans="1:14" ht="6" customHeight="1" x14ac:dyDescent="0.2">
      <c r="A178" s="14"/>
      <c r="B178" s="14"/>
      <c r="C178" s="14"/>
      <c r="D178" s="15"/>
      <c r="E178" s="14"/>
      <c r="F178" s="16"/>
      <c r="G178" s="16"/>
      <c r="H178" s="16"/>
      <c r="I178" s="28"/>
      <c r="J178" s="28"/>
      <c r="K178" s="28"/>
      <c r="L178" s="28"/>
      <c r="M178" s="29"/>
      <c r="N178" s="28"/>
    </row>
    <row r="179" spans="1:14" ht="15.75" x14ac:dyDescent="0.2">
      <c r="A179" s="9" t="s">
        <v>369</v>
      </c>
      <c r="B179" s="9"/>
      <c r="C179" s="9"/>
      <c r="D179" s="17" t="s">
        <v>370</v>
      </c>
      <c r="E179" s="10"/>
      <c r="F179" s="11"/>
      <c r="G179" s="12"/>
      <c r="H179" s="13">
        <v>8296.31</v>
      </c>
      <c r="I179" s="28"/>
      <c r="J179" s="28"/>
      <c r="K179" s="28"/>
      <c r="L179" s="28"/>
      <c r="M179" s="28"/>
      <c r="N179" s="24">
        <f>H179</f>
        <v>8296.31</v>
      </c>
    </row>
    <row r="180" spans="1:14" ht="75" hidden="1" x14ac:dyDescent="0.2">
      <c r="A180" s="14" t="s">
        <v>371</v>
      </c>
      <c r="B180" s="14" t="s">
        <v>173</v>
      </c>
      <c r="C180" s="14" t="s">
        <v>12</v>
      </c>
      <c r="D180" s="15" t="s">
        <v>174</v>
      </c>
      <c r="E180" s="14" t="s">
        <v>47</v>
      </c>
      <c r="F180" s="16">
        <v>116.76</v>
      </c>
      <c r="G180" s="16">
        <v>34.83</v>
      </c>
      <c r="H180" s="16">
        <v>4066.75</v>
      </c>
      <c r="I180" s="28"/>
      <c r="J180" s="28"/>
      <c r="K180" s="28"/>
      <c r="L180" s="28"/>
      <c r="M180" s="28"/>
      <c r="N180" s="28"/>
    </row>
    <row r="181" spans="1:14" ht="60" hidden="1" x14ac:dyDescent="0.2">
      <c r="A181" s="14" t="s">
        <v>372</v>
      </c>
      <c r="B181" s="14" t="s">
        <v>176</v>
      </c>
      <c r="C181" s="14" t="s">
        <v>12</v>
      </c>
      <c r="D181" s="15" t="s">
        <v>177</v>
      </c>
      <c r="E181" s="14" t="s">
        <v>47</v>
      </c>
      <c r="F181" s="16">
        <v>116.76</v>
      </c>
      <c r="G181" s="16">
        <v>6.32</v>
      </c>
      <c r="H181" s="16">
        <v>737.92</v>
      </c>
      <c r="I181" s="28"/>
      <c r="J181" s="28"/>
      <c r="K181" s="28"/>
      <c r="L181" s="28"/>
      <c r="M181" s="28"/>
      <c r="N181" s="28"/>
    </row>
    <row r="182" spans="1:14" ht="75" hidden="1" x14ac:dyDescent="0.2">
      <c r="A182" s="14" t="s">
        <v>373</v>
      </c>
      <c r="B182" s="14" t="s">
        <v>179</v>
      </c>
      <c r="C182" s="14" t="s">
        <v>12</v>
      </c>
      <c r="D182" s="15" t="s">
        <v>180</v>
      </c>
      <c r="E182" s="14" t="s">
        <v>47</v>
      </c>
      <c r="F182" s="16">
        <v>56.49</v>
      </c>
      <c r="G182" s="16">
        <v>61.81</v>
      </c>
      <c r="H182" s="16">
        <v>3491.64</v>
      </c>
      <c r="I182" s="28"/>
      <c r="J182" s="28"/>
      <c r="K182" s="28"/>
      <c r="L182" s="28"/>
      <c r="M182" s="28"/>
      <c r="N182" s="28"/>
    </row>
    <row r="183" spans="1:14" ht="6" customHeight="1" x14ac:dyDescent="0.2">
      <c r="A183" s="14"/>
      <c r="B183" s="14"/>
      <c r="C183" s="14"/>
      <c r="D183" s="15"/>
      <c r="E183" s="14"/>
      <c r="F183" s="16"/>
      <c r="G183" s="16"/>
      <c r="H183" s="16"/>
      <c r="I183" s="28"/>
      <c r="J183" s="28"/>
      <c r="K183" s="28"/>
      <c r="L183" s="28"/>
      <c r="M183" s="28"/>
      <c r="N183" s="29"/>
    </row>
    <row r="184" spans="1:14" ht="15.75" x14ac:dyDescent="0.2">
      <c r="A184" s="9" t="s">
        <v>374</v>
      </c>
      <c r="B184" s="9"/>
      <c r="C184" s="9"/>
      <c r="D184" s="17" t="s">
        <v>375</v>
      </c>
      <c r="E184" s="10"/>
      <c r="F184" s="11"/>
      <c r="G184" s="12"/>
      <c r="H184" s="13">
        <v>2557.15</v>
      </c>
      <c r="I184" s="28"/>
      <c r="J184" s="28"/>
      <c r="K184" s="28"/>
      <c r="L184" s="28"/>
      <c r="M184" s="28"/>
      <c r="N184" s="24">
        <f>H184</f>
        <v>2557.15</v>
      </c>
    </row>
    <row r="185" spans="1:14" ht="30" hidden="1" x14ac:dyDescent="0.2">
      <c r="A185" s="14" t="s">
        <v>376</v>
      </c>
      <c r="B185" s="14" t="s">
        <v>187</v>
      </c>
      <c r="C185" s="14" t="s">
        <v>12</v>
      </c>
      <c r="D185" s="15" t="s">
        <v>188</v>
      </c>
      <c r="E185" s="14" t="s">
        <v>47</v>
      </c>
      <c r="F185" s="16">
        <v>115.48</v>
      </c>
      <c r="G185" s="16">
        <v>1.9</v>
      </c>
      <c r="H185" s="16">
        <v>219.41</v>
      </c>
      <c r="I185" s="28"/>
      <c r="J185" s="28"/>
      <c r="K185" s="28"/>
      <c r="L185" s="28"/>
      <c r="M185" s="28"/>
      <c r="N185" s="28"/>
    </row>
    <row r="186" spans="1:14" ht="30" hidden="1" x14ac:dyDescent="0.2">
      <c r="A186" s="14" t="s">
        <v>377</v>
      </c>
      <c r="B186" s="14" t="s">
        <v>190</v>
      </c>
      <c r="C186" s="14" t="s">
        <v>12</v>
      </c>
      <c r="D186" s="15" t="s">
        <v>191</v>
      </c>
      <c r="E186" s="14" t="s">
        <v>47</v>
      </c>
      <c r="F186" s="16">
        <v>74.47</v>
      </c>
      <c r="G186" s="16">
        <v>10.23</v>
      </c>
      <c r="H186" s="16">
        <v>761.82</v>
      </c>
      <c r="I186" s="28"/>
      <c r="J186" s="28"/>
      <c r="K186" s="28"/>
      <c r="L186" s="28"/>
      <c r="M186" s="28"/>
      <c r="N186" s="28"/>
    </row>
    <row r="187" spans="1:14" ht="30" hidden="1" x14ac:dyDescent="0.2">
      <c r="A187" s="14" t="s">
        <v>378</v>
      </c>
      <c r="B187" s="14" t="s">
        <v>379</v>
      </c>
      <c r="C187" s="14" t="s">
        <v>12</v>
      </c>
      <c r="D187" s="15" t="s">
        <v>380</v>
      </c>
      <c r="E187" s="14" t="s">
        <v>47</v>
      </c>
      <c r="F187" s="16">
        <v>115.48</v>
      </c>
      <c r="G187" s="16">
        <v>9.68</v>
      </c>
      <c r="H187" s="16">
        <v>1117.8399999999999</v>
      </c>
      <c r="I187" s="28"/>
      <c r="J187" s="28"/>
      <c r="K187" s="28"/>
      <c r="L187" s="28"/>
      <c r="M187" s="28"/>
      <c r="N187" s="28"/>
    </row>
    <row r="188" spans="1:14" ht="45" hidden="1" x14ac:dyDescent="0.2">
      <c r="A188" s="14" t="s">
        <v>381</v>
      </c>
      <c r="B188" s="14" t="s">
        <v>382</v>
      </c>
      <c r="C188" s="14" t="s">
        <v>12</v>
      </c>
      <c r="D188" s="15" t="s">
        <v>383</v>
      </c>
      <c r="E188" s="14" t="s">
        <v>47</v>
      </c>
      <c r="F188" s="16">
        <v>41.01</v>
      </c>
      <c r="G188" s="16">
        <v>11.17</v>
      </c>
      <c r="H188" s="16">
        <v>458.08</v>
      </c>
      <c r="I188" s="28"/>
      <c r="J188" s="28"/>
      <c r="K188" s="28"/>
      <c r="L188" s="28"/>
      <c r="M188" s="28"/>
      <c r="N188" s="28"/>
    </row>
    <row r="189" spans="1:14" ht="6" customHeight="1" x14ac:dyDescent="0.2">
      <c r="A189" s="14"/>
      <c r="B189" s="14"/>
      <c r="C189" s="14"/>
      <c r="D189" s="15"/>
      <c r="E189" s="14"/>
      <c r="F189" s="16"/>
      <c r="G189" s="16"/>
      <c r="H189" s="16"/>
      <c r="I189" s="28"/>
      <c r="J189" s="28"/>
      <c r="K189" s="28"/>
      <c r="L189" s="28"/>
      <c r="M189" s="28"/>
      <c r="N189" s="29"/>
    </row>
    <row r="190" spans="1:14" ht="15.75" x14ac:dyDescent="0.2">
      <c r="A190" s="9" t="s">
        <v>384</v>
      </c>
      <c r="B190" s="9"/>
      <c r="C190" s="9"/>
      <c r="D190" s="17" t="s">
        <v>385</v>
      </c>
      <c r="E190" s="10"/>
      <c r="F190" s="11"/>
      <c r="G190" s="12"/>
      <c r="H190" s="13">
        <v>442.48</v>
      </c>
      <c r="I190" s="28"/>
      <c r="J190" s="28"/>
      <c r="K190" s="28"/>
      <c r="L190" s="28"/>
      <c r="M190" s="28"/>
      <c r="N190" s="24">
        <f>H190</f>
        <v>442.48</v>
      </c>
    </row>
    <row r="191" spans="1:14" ht="30" hidden="1" x14ac:dyDescent="0.2">
      <c r="A191" s="14" t="s">
        <v>386</v>
      </c>
      <c r="B191" s="14" t="s">
        <v>387</v>
      </c>
      <c r="C191" s="14" t="s">
        <v>12</v>
      </c>
      <c r="D191" s="15" t="s">
        <v>388</v>
      </c>
      <c r="E191" s="14" t="s">
        <v>47</v>
      </c>
      <c r="F191" s="16">
        <v>9.93</v>
      </c>
      <c r="G191" s="16">
        <v>44.56</v>
      </c>
      <c r="H191" s="16">
        <v>442.48</v>
      </c>
      <c r="I191" s="28"/>
      <c r="J191" s="28"/>
      <c r="K191" s="28"/>
      <c r="L191" s="28"/>
      <c r="M191" s="28"/>
      <c r="N191" s="28"/>
    </row>
    <row r="192" spans="1:14" ht="6" customHeight="1" x14ac:dyDescent="0.2">
      <c r="A192" s="14"/>
      <c r="B192" s="14"/>
      <c r="C192" s="14"/>
      <c r="D192" s="15"/>
      <c r="E192" s="14"/>
      <c r="F192" s="16"/>
      <c r="G192" s="16"/>
      <c r="H192" s="16"/>
      <c r="I192" s="28"/>
      <c r="J192" s="28"/>
      <c r="K192" s="28"/>
      <c r="L192" s="28"/>
      <c r="M192" s="28"/>
      <c r="N192" s="29"/>
    </row>
    <row r="193" spans="1:14" ht="15.75" x14ac:dyDescent="0.2">
      <c r="A193" s="9" t="s">
        <v>389</v>
      </c>
      <c r="B193" s="9"/>
      <c r="C193" s="9"/>
      <c r="D193" s="17" t="s">
        <v>390</v>
      </c>
      <c r="E193" s="10"/>
      <c r="F193" s="11"/>
      <c r="G193" s="12"/>
      <c r="H193" s="13">
        <v>11503.19</v>
      </c>
      <c r="I193" s="28"/>
      <c r="J193" s="28"/>
      <c r="K193" s="28"/>
      <c r="L193" s="28"/>
      <c r="M193" s="28"/>
      <c r="N193" s="24">
        <f>H193</f>
        <v>11503.19</v>
      </c>
    </row>
    <row r="194" spans="1:14" ht="45" hidden="1" x14ac:dyDescent="0.2">
      <c r="A194" s="14" t="s">
        <v>391</v>
      </c>
      <c r="B194" s="14" t="s">
        <v>392</v>
      </c>
      <c r="C194" s="14" t="s">
        <v>12</v>
      </c>
      <c r="D194" s="15" t="s">
        <v>393</v>
      </c>
      <c r="E194" s="14" t="s">
        <v>107</v>
      </c>
      <c r="F194" s="16">
        <v>9.93</v>
      </c>
      <c r="G194" s="16">
        <v>536.32000000000005</v>
      </c>
      <c r="H194" s="16">
        <v>5325.65</v>
      </c>
      <c r="I194" s="28"/>
      <c r="J194" s="28"/>
      <c r="K194" s="28"/>
      <c r="L194" s="28"/>
      <c r="M194" s="28"/>
      <c r="N194" s="28"/>
    </row>
    <row r="195" spans="1:14" ht="45" hidden="1" x14ac:dyDescent="0.2">
      <c r="A195" s="14" t="s">
        <v>394</v>
      </c>
      <c r="B195" s="14" t="s">
        <v>395</v>
      </c>
      <c r="C195" s="14" t="s">
        <v>12</v>
      </c>
      <c r="D195" s="15" t="s">
        <v>396</v>
      </c>
      <c r="E195" s="14" t="s">
        <v>47</v>
      </c>
      <c r="F195" s="16">
        <v>9.93</v>
      </c>
      <c r="G195" s="16">
        <v>41.15</v>
      </c>
      <c r="H195" s="16">
        <v>408.61</v>
      </c>
      <c r="I195" s="28"/>
      <c r="J195" s="28"/>
      <c r="K195" s="28"/>
      <c r="L195" s="28"/>
      <c r="M195" s="28"/>
      <c r="N195" s="28"/>
    </row>
    <row r="196" spans="1:14" ht="30" hidden="1" x14ac:dyDescent="0.2">
      <c r="A196" s="14" t="s">
        <v>397</v>
      </c>
      <c r="B196" s="14" t="s">
        <v>398</v>
      </c>
      <c r="C196" s="14" t="s">
        <v>12</v>
      </c>
      <c r="D196" s="15" t="s">
        <v>399</v>
      </c>
      <c r="E196" s="14" t="s">
        <v>107</v>
      </c>
      <c r="F196" s="16">
        <v>9.93</v>
      </c>
      <c r="G196" s="16">
        <v>580.96</v>
      </c>
      <c r="H196" s="16">
        <v>5768.93</v>
      </c>
      <c r="I196" s="28"/>
      <c r="J196" s="28"/>
      <c r="K196" s="28"/>
      <c r="L196" s="28"/>
      <c r="M196" s="28"/>
      <c r="N196" s="28"/>
    </row>
    <row r="197" spans="1:14" ht="6" customHeight="1" x14ac:dyDescent="0.2">
      <c r="A197" s="14"/>
      <c r="B197" s="14"/>
      <c r="C197" s="14"/>
      <c r="D197" s="15"/>
      <c r="E197" s="14"/>
      <c r="F197" s="16"/>
      <c r="G197" s="16"/>
      <c r="H197" s="16"/>
      <c r="I197" s="28"/>
      <c r="J197" s="28"/>
      <c r="K197" s="28"/>
      <c r="L197" s="28"/>
      <c r="M197" s="28"/>
      <c r="N197" s="29"/>
    </row>
    <row r="198" spans="1:14" ht="15.75" x14ac:dyDescent="0.2">
      <c r="A198" s="9" t="s">
        <v>400</v>
      </c>
      <c r="B198" s="9"/>
      <c r="C198" s="9"/>
      <c r="D198" s="17" t="s">
        <v>401</v>
      </c>
      <c r="E198" s="10"/>
      <c r="F198" s="11"/>
      <c r="G198" s="12"/>
      <c r="H198" s="13">
        <v>1819.42</v>
      </c>
      <c r="I198" s="28"/>
      <c r="J198" s="28"/>
      <c r="K198" s="28"/>
      <c r="L198" s="28"/>
      <c r="M198" s="28"/>
      <c r="N198" s="24">
        <f>H198</f>
        <v>1819.42</v>
      </c>
    </row>
    <row r="199" spans="1:14" ht="45" hidden="1" x14ac:dyDescent="0.2">
      <c r="A199" s="14" t="s">
        <v>402</v>
      </c>
      <c r="B199" s="14" t="s">
        <v>403</v>
      </c>
      <c r="C199" s="14" t="s">
        <v>12</v>
      </c>
      <c r="D199" s="15" t="s">
        <v>404</v>
      </c>
      <c r="E199" s="14" t="s">
        <v>47</v>
      </c>
      <c r="F199" s="16">
        <v>3.15</v>
      </c>
      <c r="G199" s="16">
        <v>397.42</v>
      </c>
      <c r="H199" s="16">
        <v>1251.8699999999999</v>
      </c>
      <c r="I199" s="28"/>
      <c r="J199" s="28"/>
      <c r="K199" s="28"/>
      <c r="L199" s="28"/>
      <c r="M199" s="28"/>
      <c r="N199" s="28"/>
    </row>
    <row r="200" spans="1:14" ht="45" hidden="1" x14ac:dyDescent="0.2">
      <c r="A200" s="14" t="s">
        <v>405</v>
      </c>
      <c r="B200" s="14" t="s">
        <v>406</v>
      </c>
      <c r="C200" s="14" t="s">
        <v>12</v>
      </c>
      <c r="D200" s="15" t="s">
        <v>407</v>
      </c>
      <c r="E200" s="14" t="s">
        <v>47</v>
      </c>
      <c r="F200" s="16">
        <v>2.4</v>
      </c>
      <c r="G200" s="16">
        <v>236.48</v>
      </c>
      <c r="H200" s="16">
        <v>567.54999999999995</v>
      </c>
      <c r="I200" s="28"/>
      <c r="J200" s="28"/>
      <c r="K200" s="28"/>
      <c r="L200" s="28"/>
      <c r="M200" s="28"/>
      <c r="N200" s="28"/>
    </row>
    <row r="201" spans="1:14" ht="6" customHeight="1" x14ac:dyDescent="0.2">
      <c r="A201" s="14"/>
      <c r="B201" s="14"/>
      <c r="C201" s="14"/>
      <c r="D201" s="15"/>
      <c r="E201" s="14"/>
      <c r="F201" s="16"/>
      <c r="G201" s="16"/>
      <c r="H201" s="16"/>
      <c r="I201" s="28"/>
      <c r="J201" s="28"/>
      <c r="K201" s="28"/>
      <c r="L201" s="28"/>
      <c r="M201" s="28"/>
      <c r="N201" s="29"/>
    </row>
    <row r="202" spans="1:14" ht="15.75" x14ac:dyDescent="0.2">
      <c r="A202" s="9" t="s">
        <v>408</v>
      </c>
      <c r="B202" s="9"/>
      <c r="C202" s="9"/>
      <c r="D202" s="17" t="s">
        <v>409</v>
      </c>
      <c r="E202" s="10"/>
      <c r="F202" s="11"/>
      <c r="G202" s="12"/>
      <c r="H202" s="13">
        <v>862.39</v>
      </c>
      <c r="I202" s="28"/>
      <c r="J202" s="28"/>
      <c r="K202" s="28"/>
      <c r="L202" s="28"/>
      <c r="M202" s="28"/>
      <c r="N202" s="24">
        <f>H202</f>
        <v>862.39</v>
      </c>
    </row>
    <row r="203" spans="1:14" hidden="1" x14ac:dyDescent="0.2">
      <c r="A203" s="14" t="s">
        <v>410</v>
      </c>
      <c r="B203" s="14" t="s">
        <v>411</v>
      </c>
      <c r="C203" s="14" t="s">
        <v>41</v>
      </c>
      <c r="D203" s="15" t="s">
        <v>412</v>
      </c>
      <c r="E203" s="14" t="s">
        <v>54</v>
      </c>
      <c r="F203" s="16">
        <v>1</v>
      </c>
      <c r="G203" s="16">
        <v>100.25</v>
      </c>
      <c r="H203" s="16">
        <v>100.25</v>
      </c>
      <c r="I203" s="28"/>
      <c r="J203" s="28"/>
      <c r="K203" s="28"/>
      <c r="L203" s="28"/>
      <c r="M203" s="28"/>
      <c r="N203" s="28"/>
    </row>
    <row r="204" spans="1:14" ht="45" hidden="1" x14ac:dyDescent="0.2">
      <c r="A204" s="14" t="s">
        <v>413</v>
      </c>
      <c r="B204" s="14" t="s">
        <v>414</v>
      </c>
      <c r="C204" s="14" t="s">
        <v>12</v>
      </c>
      <c r="D204" s="15" t="s">
        <v>415</v>
      </c>
      <c r="E204" s="14" t="s">
        <v>38</v>
      </c>
      <c r="F204" s="16">
        <v>1</v>
      </c>
      <c r="G204" s="16">
        <v>40.03</v>
      </c>
      <c r="H204" s="16">
        <v>40.03</v>
      </c>
      <c r="I204" s="28"/>
      <c r="J204" s="28"/>
      <c r="K204" s="28"/>
      <c r="L204" s="28"/>
      <c r="M204" s="28"/>
      <c r="N204" s="28"/>
    </row>
    <row r="205" spans="1:14" ht="60" hidden="1" x14ac:dyDescent="0.2">
      <c r="A205" s="14" t="s">
        <v>416</v>
      </c>
      <c r="B205" s="14" t="s">
        <v>417</v>
      </c>
      <c r="C205" s="14" t="s">
        <v>12</v>
      </c>
      <c r="D205" s="15" t="s">
        <v>418</v>
      </c>
      <c r="E205" s="14" t="s">
        <v>38</v>
      </c>
      <c r="F205" s="16">
        <v>1</v>
      </c>
      <c r="G205" s="16">
        <v>371.39</v>
      </c>
      <c r="H205" s="16">
        <v>371.39</v>
      </c>
      <c r="I205" s="28"/>
      <c r="J205" s="28"/>
      <c r="K205" s="28"/>
      <c r="L205" s="28"/>
      <c r="M205" s="28"/>
      <c r="N205" s="28"/>
    </row>
    <row r="206" spans="1:14" ht="75" hidden="1" x14ac:dyDescent="0.2">
      <c r="A206" s="14" t="s">
        <v>419</v>
      </c>
      <c r="B206" s="14" t="s">
        <v>420</v>
      </c>
      <c r="C206" s="14" t="s">
        <v>12</v>
      </c>
      <c r="D206" s="15" t="s">
        <v>421</v>
      </c>
      <c r="E206" s="14" t="s">
        <v>38</v>
      </c>
      <c r="F206" s="16">
        <v>1</v>
      </c>
      <c r="G206" s="16">
        <v>257.62</v>
      </c>
      <c r="H206" s="16">
        <v>257.62</v>
      </c>
      <c r="I206" s="28"/>
      <c r="J206" s="28"/>
      <c r="K206" s="28"/>
      <c r="L206" s="28"/>
      <c r="M206" s="28"/>
      <c r="N206" s="28"/>
    </row>
    <row r="207" spans="1:14" ht="30" hidden="1" x14ac:dyDescent="0.2">
      <c r="A207" s="14" t="s">
        <v>422</v>
      </c>
      <c r="B207" s="14" t="s">
        <v>423</v>
      </c>
      <c r="C207" s="14" t="s">
        <v>12</v>
      </c>
      <c r="D207" s="15" t="s">
        <v>424</v>
      </c>
      <c r="E207" s="14" t="s">
        <v>38</v>
      </c>
      <c r="F207" s="16">
        <v>1</v>
      </c>
      <c r="G207" s="16">
        <v>36.44</v>
      </c>
      <c r="H207" s="16">
        <v>36.44</v>
      </c>
      <c r="I207" s="28"/>
      <c r="J207" s="28"/>
      <c r="K207" s="28"/>
      <c r="L207" s="28"/>
      <c r="M207" s="28"/>
      <c r="N207" s="28"/>
    </row>
    <row r="208" spans="1:14" ht="45" hidden="1" x14ac:dyDescent="0.2">
      <c r="A208" s="14" t="s">
        <v>425</v>
      </c>
      <c r="B208" s="14" t="s">
        <v>426</v>
      </c>
      <c r="C208" s="14" t="s">
        <v>12</v>
      </c>
      <c r="D208" s="15" t="s">
        <v>427</v>
      </c>
      <c r="E208" s="14" t="s">
        <v>38</v>
      </c>
      <c r="F208" s="16">
        <v>1</v>
      </c>
      <c r="G208" s="16">
        <v>56.66</v>
      </c>
      <c r="H208" s="16">
        <v>56.66</v>
      </c>
      <c r="I208" s="28"/>
      <c r="J208" s="28"/>
      <c r="K208" s="28"/>
      <c r="L208" s="28"/>
      <c r="M208" s="28"/>
      <c r="N208" s="28"/>
    </row>
    <row r="209" spans="1:14" ht="6" customHeight="1" x14ac:dyDescent="0.2">
      <c r="A209" s="14"/>
      <c r="B209" s="14"/>
      <c r="C209" s="14"/>
      <c r="D209" s="15"/>
      <c r="E209" s="14"/>
      <c r="F209" s="16"/>
      <c r="G209" s="16"/>
      <c r="H209" s="16"/>
      <c r="I209" s="28"/>
      <c r="J209" s="28"/>
      <c r="K209" s="28"/>
      <c r="L209" s="28"/>
      <c r="M209" s="28"/>
      <c r="N209" s="29"/>
    </row>
    <row r="210" spans="1:14" ht="15.75" x14ac:dyDescent="0.2">
      <c r="A210" s="9" t="s">
        <v>428</v>
      </c>
      <c r="B210" s="9"/>
      <c r="C210" s="9"/>
      <c r="D210" s="9" t="s">
        <v>429</v>
      </c>
      <c r="E210" s="10"/>
      <c r="F210" s="11"/>
      <c r="G210" s="12"/>
      <c r="H210" s="13">
        <v>2077.89</v>
      </c>
      <c r="I210" s="28"/>
      <c r="J210" s="28"/>
      <c r="K210" s="28"/>
      <c r="L210" s="28"/>
      <c r="M210" s="24"/>
      <c r="N210" s="24">
        <f>H210</f>
        <v>2077.89</v>
      </c>
    </row>
    <row r="211" spans="1:14" ht="45" hidden="1" x14ac:dyDescent="0.2">
      <c r="A211" s="14" t="s">
        <v>430</v>
      </c>
      <c r="B211" s="14" t="s">
        <v>431</v>
      </c>
      <c r="C211" s="14" t="s">
        <v>12</v>
      </c>
      <c r="D211" s="15" t="s">
        <v>432</v>
      </c>
      <c r="E211" s="14" t="s">
        <v>38</v>
      </c>
      <c r="F211" s="16">
        <v>2</v>
      </c>
      <c r="G211" s="16">
        <v>12.5</v>
      </c>
      <c r="H211" s="16">
        <v>25</v>
      </c>
      <c r="I211" s="28"/>
      <c r="J211" s="28"/>
      <c r="K211" s="28"/>
      <c r="L211" s="28"/>
      <c r="M211" s="28"/>
      <c r="N211" s="28"/>
    </row>
    <row r="212" spans="1:14" ht="45" hidden="1" x14ac:dyDescent="0.2">
      <c r="A212" s="14" t="s">
        <v>433</v>
      </c>
      <c r="B212" s="14" t="s">
        <v>434</v>
      </c>
      <c r="C212" s="14" t="s">
        <v>12</v>
      </c>
      <c r="D212" s="15" t="s">
        <v>435</v>
      </c>
      <c r="E212" s="14" t="s">
        <v>38</v>
      </c>
      <c r="F212" s="16">
        <v>1</v>
      </c>
      <c r="G212" s="16">
        <v>56.35</v>
      </c>
      <c r="H212" s="16">
        <v>56.35</v>
      </c>
      <c r="I212" s="28"/>
      <c r="J212" s="28"/>
      <c r="K212" s="28"/>
      <c r="L212" s="28"/>
      <c r="M212" s="28"/>
      <c r="N212" s="28"/>
    </row>
    <row r="213" spans="1:14" ht="60" hidden="1" x14ac:dyDescent="0.2">
      <c r="A213" s="14" t="s">
        <v>436</v>
      </c>
      <c r="B213" s="14" t="s">
        <v>437</v>
      </c>
      <c r="C213" s="14" t="s">
        <v>12</v>
      </c>
      <c r="D213" s="15" t="s">
        <v>438</v>
      </c>
      <c r="E213" s="14" t="s">
        <v>38</v>
      </c>
      <c r="F213" s="16">
        <v>1</v>
      </c>
      <c r="G213" s="16">
        <v>49.42</v>
      </c>
      <c r="H213" s="16">
        <v>49.42</v>
      </c>
      <c r="I213" s="28"/>
      <c r="J213" s="28"/>
      <c r="K213" s="28"/>
      <c r="L213" s="28"/>
      <c r="M213" s="28"/>
      <c r="N213" s="28"/>
    </row>
    <row r="214" spans="1:14" ht="30" hidden="1" x14ac:dyDescent="0.2">
      <c r="A214" s="14" t="s">
        <v>439</v>
      </c>
      <c r="B214" s="14" t="s">
        <v>440</v>
      </c>
      <c r="C214" s="14" t="s">
        <v>12</v>
      </c>
      <c r="D214" s="15" t="s">
        <v>441</v>
      </c>
      <c r="E214" s="14" t="s">
        <v>38</v>
      </c>
      <c r="F214" s="16">
        <v>2</v>
      </c>
      <c r="G214" s="16">
        <v>41.22</v>
      </c>
      <c r="H214" s="16">
        <v>82.44</v>
      </c>
      <c r="I214" s="28"/>
      <c r="J214" s="28"/>
      <c r="K214" s="28"/>
      <c r="L214" s="28"/>
      <c r="M214" s="28"/>
      <c r="N214" s="28"/>
    </row>
    <row r="215" spans="1:14" ht="45" hidden="1" x14ac:dyDescent="0.2">
      <c r="A215" s="14" t="s">
        <v>442</v>
      </c>
      <c r="B215" s="14" t="s">
        <v>443</v>
      </c>
      <c r="C215" s="14" t="s">
        <v>12</v>
      </c>
      <c r="D215" s="15" t="s">
        <v>444</v>
      </c>
      <c r="E215" s="14" t="s">
        <v>43</v>
      </c>
      <c r="F215" s="16">
        <v>60</v>
      </c>
      <c r="G215" s="16">
        <v>6.3</v>
      </c>
      <c r="H215" s="16">
        <v>378</v>
      </c>
      <c r="I215" s="28"/>
      <c r="J215" s="28"/>
      <c r="K215" s="28"/>
      <c r="L215" s="28"/>
      <c r="M215" s="28"/>
      <c r="N215" s="28"/>
    </row>
    <row r="216" spans="1:14" ht="45" hidden="1" x14ac:dyDescent="0.2">
      <c r="A216" s="14" t="s">
        <v>445</v>
      </c>
      <c r="B216" s="14" t="s">
        <v>446</v>
      </c>
      <c r="C216" s="14" t="s">
        <v>12</v>
      </c>
      <c r="D216" s="15" t="s">
        <v>447</v>
      </c>
      <c r="E216" s="14" t="s">
        <v>38</v>
      </c>
      <c r="F216" s="16">
        <v>20</v>
      </c>
      <c r="G216" s="16">
        <v>6.69</v>
      </c>
      <c r="H216" s="16">
        <v>133.80000000000001</v>
      </c>
      <c r="I216" s="28"/>
      <c r="J216" s="28"/>
      <c r="K216" s="28"/>
      <c r="L216" s="28"/>
      <c r="M216" s="28"/>
      <c r="N216" s="28"/>
    </row>
    <row r="217" spans="1:14" ht="45" hidden="1" x14ac:dyDescent="0.2">
      <c r="A217" s="14" t="s">
        <v>448</v>
      </c>
      <c r="B217" s="14" t="s">
        <v>449</v>
      </c>
      <c r="C217" s="14" t="s">
        <v>12</v>
      </c>
      <c r="D217" s="15" t="s">
        <v>450</v>
      </c>
      <c r="E217" s="14" t="s">
        <v>38</v>
      </c>
      <c r="F217" s="16">
        <v>2</v>
      </c>
      <c r="G217" s="16">
        <v>10.7</v>
      </c>
      <c r="H217" s="16">
        <v>21.4</v>
      </c>
      <c r="I217" s="28"/>
      <c r="J217" s="28"/>
      <c r="K217" s="28"/>
      <c r="L217" s="28"/>
      <c r="M217" s="28"/>
      <c r="N217" s="28"/>
    </row>
    <row r="218" spans="1:14" ht="45" hidden="1" x14ac:dyDescent="0.2">
      <c r="A218" s="14" t="s">
        <v>451</v>
      </c>
      <c r="B218" s="14" t="s">
        <v>452</v>
      </c>
      <c r="C218" s="14" t="s">
        <v>12</v>
      </c>
      <c r="D218" s="15" t="s">
        <v>453</v>
      </c>
      <c r="E218" s="14" t="s">
        <v>38</v>
      </c>
      <c r="F218" s="16">
        <v>6</v>
      </c>
      <c r="G218" s="16">
        <v>137.91999999999999</v>
      </c>
      <c r="H218" s="16">
        <v>827.52</v>
      </c>
      <c r="I218" s="28"/>
      <c r="J218" s="28"/>
      <c r="K218" s="28"/>
      <c r="L218" s="28"/>
      <c r="M218" s="28"/>
      <c r="N218" s="28"/>
    </row>
    <row r="219" spans="1:14" ht="30" hidden="1" x14ac:dyDescent="0.2">
      <c r="A219" s="14" t="s">
        <v>454</v>
      </c>
      <c r="B219" s="14" t="s">
        <v>455</v>
      </c>
      <c r="C219" s="14" t="s">
        <v>41</v>
      </c>
      <c r="D219" s="15" t="s">
        <v>456</v>
      </c>
      <c r="E219" s="14" t="s">
        <v>54</v>
      </c>
      <c r="F219" s="16">
        <v>4</v>
      </c>
      <c r="G219" s="16">
        <v>91.93</v>
      </c>
      <c r="H219" s="16">
        <v>367.72</v>
      </c>
      <c r="I219" s="28"/>
      <c r="J219" s="28"/>
      <c r="K219" s="28"/>
      <c r="L219" s="28"/>
      <c r="M219" s="28"/>
      <c r="N219" s="28"/>
    </row>
    <row r="220" spans="1:14" ht="30" hidden="1" x14ac:dyDescent="0.2">
      <c r="A220" s="14" t="s">
        <v>457</v>
      </c>
      <c r="B220" s="14" t="s">
        <v>458</v>
      </c>
      <c r="C220" s="14" t="s">
        <v>41</v>
      </c>
      <c r="D220" s="15" t="s">
        <v>459</v>
      </c>
      <c r="E220" s="14" t="s">
        <v>54</v>
      </c>
      <c r="F220" s="16">
        <v>2</v>
      </c>
      <c r="G220" s="16">
        <v>68.12</v>
      </c>
      <c r="H220" s="16">
        <v>136.24</v>
      </c>
      <c r="I220" s="28"/>
      <c r="J220" s="28"/>
      <c r="K220" s="28"/>
      <c r="L220" s="28"/>
      <c r="M220" s="28"/>
      <c r="N220" s="28"/>
    </row>
    <row r="221" spans="1:14" ht="6" customHeight="1" x14ac:dyDescent="0.2">
      <c r="A221" s="14"/>
      <c r="B221" s="14"/>
      <c r="C221" s="14"/>
      <c r="D221" s="15"/>
      <c r="E221" s="14"/>
      <c r="F221" s="16"/>
      <c r="G221" s="16"/>
      <c r="H221" s="16"/>
      <c r="I221" s="28"/>
      <c r="J221" s="28"/>
      <c r="K221" s="28"/>
      <c r="L221" s="28"/>
      <c r="M221" s="28"/>
      <c r="N221" s="29"/>
    </row>
    <row r="222" spans="1:14" ht="15.75" x14ac:dyDescent="0.2">
      <c r="A222" s="9" t="s">
        <v>460</v>
      </c>
      <c r="B222" s="9"/>
      <c r="C222" s="9"/>
      <c r="D222" s="17" t="s">
        <v>461</v>
      </c>
      <c r="E222" s="10"/>
      <c r="F222" s="11"/>
      <c r="G222" s="12"/>
      <c r="H222" s="13">
        <v>16159.31</v>
      </c>
      <c r="I222" s="28"/>
      <c r="J222" s="28"/>
      <c r="K222" s="28"/>
      <c r="L222" s="28"/>
      <c r="M222" s="24">
        <f>H222</f>
        <v>16159.31</v>
      </c>
      <c r="N222" s="24"/>
    </row>
    <row r="223" spans="1:14" ht="30" hidden="1" x14ac:dyDescent="0.2">
      <c r="A223" s="14" t="s">
        <v>462</v>
      </c>
      <c r="B223" s="14" t="s">
        <v>463</v>
      </c>
      <c r="C223" s="14" t="s">
        <v>12</v>
      </c>
      <c r="D223" s="15" t="s">
        <v>464</v>
      </c>
      <c r="E223" s="14" t="s">
        <v>38</v>
      </c>
      <c r="F223" s="16">
        <v>4</v>
      </c>
      <c r="G223" s="16">
        <v>22.4</v>
      </c>
      <c r="H223" s="16">
        <v>89.6</v>
      </c>
      <c r="I223" s="28"/>
      <c r="J223" s="28"/>
      <c r="K223" s="28"/>
      <c r="L223" s="28"/>
      <c r="M223" s="28"/>
      <c r="N223" s="28"/>
    </row>
    <row r="224" spans="1:14" ht="60" hidden="1" x14ac:dyDescent="0.2">
      <c r="A224" s="14" t="s">
        <v>465</v>
      </c>
      <c r="B224" s="14" t="s">
        <v>466</v>
      </c>
      <c r="C224" s="14" t="s">
        <v>12</v>
      </c>
      <c r="D224" s="15" t="s">
        <v>467</v>
      </c>
      <c r="E224" s="14" t="s">
        <v>38</v>
      </c>
      <c r="F224" s="16">
        <v>1</v>
      </c>
      <c r="G224" s="16">
        <v>4878.12</v>
      </c>
      <c r="H224" s="16">
        <v>4878.12</v>
      </c>
      <c r="I224" s="28"/>
      <c r="J224" s="28"/>
      <c r="K224" s="28"/>
      <c r="L224" s="28"/>
      <c r="M224" s="28"/>
      <c r="N224" s="28"/>
    </row>
    <row r="225" spans="1:14" ht="60" hidden="1" x14ac:dyDescent="0.2">
      <c r="A225" s="14" t="s">
        <v>468</v>
      </c>
      <c r="B225" s="14" t="s">
        <v>469</v>
      </c>
      <c r="C225" s="14" t="s">
        <v>12</v>
      </c>
      <c r="D225" s="15" t="s">
        <v>470</v>
      </c>
      <c r="E225" s="14" t="s">
        <v>38</v>
      </c>
      <c r="F225" s="16">
        <v>1</v>
      </c>
      <c r="G225" s="16">
        <v>1452.98</v>
      </c>
      <c r="H225" s="16">
        <v>1452.98</v>
      </c>
      <c r="I225" s="28"/>
      <c r="J225" s="28"/>
      <c r="K225" s="28"/>
      <c r="L225" s="28"/>
      <c r="M225" s="28"/>
      <c r="N225" s="28"/>
    </row>
    <row r="226" spans="1:14" ht="60" hidden="1" x14ac:dyDescent="0.2">
      <c r="A226" s="14" t="s">
        <v>471</v>
      </c>
      <c r="B226" s="14" t="s">
        <v>472</v>
      </c>
      <c r="C226" s="14" t="s">
        <v>12</v>
      </c>
      <c r="D226" s="15" t="s">
        <v>473</v>
      </c>
      <c r="E226" s="14" t="s">
        <v>38</v>
      </c>
      <c r="F226" s="16">
        <v>1</v>
      </c>
      <c r="G226" s="16">
        <v>2966.76</v>
      </c>
      <c r="H226" s="16">
        <v>2966.76</v>
      </c>
      <c r="I226" s="28"/>
      <c r="J226" s="28"/>
      <c r="K226" s="28"/>
      <c r="L226" s="28"/>
      <c r="M226" s="28"/>
      <c r="N226" s="28"/>
    </row>
    <row r="227" spans="1:14" ht="60" hidden="1" x14ac:dyDescent="0.2">
      <c r="A227" s="14" t="s">
        <v>474</v>
      </c>
      <c r="B227" s="14" t="s">
        <v>475</v>
      </c>
      <c r="C227" s="14" t="s">
        <v>12</v>
      </c>
      <c r="D227" s="15" t="s">
        <v>476</v>
      </c>
      <c r="E227" s="14" t="s">
        <v>38</v>
      </c>
      <c r="F227" s="16">
        <v>1</v>
      </c>
      <c r="G227" s="16">
        <v>6771.85</v>
      </c>
      <c r="H227" s="16">
        <v>6771.85</v>
      </c>
      <c r="I227" s="28"/>
      <c r="J227" s="28"/>
      <c r="K227" s="28"/>
      <c r="L227" s="28"/>
      <c r="M227" s="28"/>
      <c r="N227" s="28"/>
    </row>
    <row r="228" spans="1:14" ht="6" customHeight="1" x14ac:dyDescent="0.2">
      <c r="A228" s="14"/>
      <c r="B228" s="14"/>
      <c r="C228" s="14"/>
      <c r="D228" s="15"/>
      <c r="E228" s="14"/>
      <c r="F228" s="16"/>
      <c r="G228" s="16"/>
      <c r="H228" s="16"/>
      <c r="I228" s="28"/>
      <c r="J228" s="28"/>
      <c r="K228" s="28"/>
      <c r="L228" s="28"/>
      <c r="M228" s="29"/>
      <c r="N228" s="28"/>
    </row>
    <row r="229" spans="1:14" ht="15.75" x14ac:dyDescent="0.2">
      <c r="A229" s="9" t="s">
        <v>477</v>
      </c>
      <c r="B229" s="9"/>
      <c r="C229" s="9"/>
      <c r="D229" s="9" t="s">
        <v>478</v>
      </c>
      <c r="E229" s="10"/>
      <c r="F229" s="11"/>
      <c r="G229" s="12"/>
      <c r="H229" s="13">
        <v>27740.32</v>
      </c>
      <c r="I229" s="28"/>
      <c r="J229" s="28"/>
      <c r="K229" s="28"/>
      <c r="L229" s="28"/>
      <c r="M229" s="28"/>
      <c r="N229" s="24">
        <f>H229</f>
        <v>27740.32</v>
      </c>
    </row>
    <row r="230" spans="1:14" hidden="1" x14ac:dyDescent="0.2">
      <c r="A230" s="14" t="s">
        <v>479</v>
      </c>
      <c r="B230" s="14" t="s">
        <v>480</v>
      </c>
      <c r="C230" s="14" t="s">
        <v>12</v>
      </c>
      <c r="D230" s="15" t="s">
        <v>481</v>
      </c>
      <c r="E230" s="14" t="s">
        <v>47</v>
      </c>
      <c r="F230" s="16">
        <v>2333.08</v>
      </c>
      <c r="G230" s="16">
        <v>11.89</v>
      </c>
      <c r="H230" s="16">
        <v>27740.32</v>
      </c>
      <c r="I230" s="28"/>
      <c r="J230" s="28"/>
      <c r="K230" s="28"/>
      <c r="L230" s="28"/>
      <c r="M230" s="28"/>
      <c r="N230" s="28"/>
    </row>
    <row r="231" spans="1:14" ht="6" customHeight="1" x14ac:dyDescent="0.2">
      <c r="A231" s="14"/>
      <c r="B231" s="14"/>
      <c r="C231" s="14"/>
      <c r="D231" s="15"/>
      <c r="E231" s="14"/>
      <c r="F231" s="16"/>
      <c r="G231" s="16"/>
      <c r="H231" s="16"/>
      <c r="I231" s="28"/>
      <c r="J231" s="28"/>
      <c r="K231" s="28"/>
      <c r="L231" s="28"/>
      <c r="M231" s="28"/>
      <c r="N231" s="29"/>
    </row>
    <row r="232" spans="1:14" ht="15.75" x14ac:dyDescent="0.2">
      <c r="A232" s="9" t="s">
        <v>482</v>
      </c>
      <c r="B232" s="9"/>
      <c r="C232" s="9"/>
      <c r="D232" s="9" t="s">
        <v>483</v>
      </c>
      <c r="E232" s="10"/>
      <c r="F232" s="11"/>
      <c r="G232" s="12"/>
      <c r="H232" s="13">
        <v>2437.7399999999998</v>
      </c>
      <c r="I232" s="28"/>
      <c r="J232" s="28"/>
      <c r="K232" s="28"/>
      <c r="L232" s="28"/>
      <c r="M232" s="28"/>
      <c r="N232" s="30">
        <f>H232</f>
        <v>2437.7399999999998</v>
      </c>
    </row>
    <row r="233" spans="1:14" ht="45" hidden="1" x14ac:dyDescent="0.2">
      <c r="A233" s="14" t="s">
        <v>484</v>
      </c>
      <c r="B233" s="14" t="s">
        <v>485</v>
      </c>
      <c r="C233" s="14" t="s">
        <v>41</v>
      </c>
      <c r="D233" s="15" t="s">
        <v>486</v>
      </c>
      <c r="E233" s="14" t="s">
        <v>43</v>
      </c>
      <c r="F233" s="16">
        <v>18</v>
      </c>
      <c r="G233" s="16">
        <v>135.43</v>
      </c>
      <c r="H233" s="16">
        <v>2437.7399999999998</v>
      </c>
      <c r="I233" s="28"/>
      <c r="J233" s="28"/>
      <c r="K233" s="28"/>
      <c r="L233" s="28"/>
      <c r="M233" s="28"/>
      <c r="N233" s="28"/>
    </row>
    <row r="234" spans="1:14" ht="6" customHeight="1" x14ac:dyDescent="0.2">
      <c r="A234" s="14"/>
      <c r="B234" s="14"/>
      <c r="C234" s="14"/>
      <c r="D234" s="15"/>
      <c r="E234" s="14"/>
      <c r="F234" s="16"/>
      <c r="G234" s="16"/>
      <c r="H234" s="16"/>
      <c r="I234" s="28"/>
      <c r="J234" s="28"/>
      <c r="K234" s="28"/>
      <c r="L234" s="28"/>
      <c r="M234" s="28"/>
      <c r="N234" s="29"/>
    </row>
    <row r="235" spans="1:14" ht="15.75" x14ac:dyDescent="0.2">
      <c r="A235" s="9" t="s">
        <v>487</v>
      </c>
      <c r="B235" s="9"/>
      <c r="C235" s="9"/>
      <c r="D235" s="9" t="s">
        <v>488</v>
      </c>
      <c r="E235" s="10"/>
      <c r="F235" s="11"/>
      <c r="G235" s="12"/>
      <c r="H235" s="13">
        <v>219060.12</v>
      </c>
      <c r="I235" s="28"/>
      <c r="J235" s="28"/>
      <c r="K235" s="28"/>
      <c r="L235" s="28"/>
      <c r="M235" s="30">
        <f>H235/2</f>
        <v>109530.06</v>
      </c>
      <c r="N235" s="30">
        <f>M235</f>
        <v>109530.06</v>
      </c>
    </row>
    <row r="236" spans="1:14" ht="45" hidden="1" x14ac:dyDescent="0.2">
      <c r="A236" s="14" t="s">
        <v>489</v>
      </c>
      <c r="B236" s="14" t="s">
        <v>490</v>
      </c>
      <c r="C236" s="14" t="s">
        <v>12</v>
      </c>
      <c r="D236" s="15" t="s">
        <v>491</v>
      </c>
      <c r="E236" s="14" t="s">
        <v>38</v>
      </c>
      <c r="F236" s="16">
        <v>20</v>
      </c>
      <c r="G236" s="16">
        <v>1139.79</v>
      </c>
      <c r="H236" s="16">
        <v>22795.8</v>
      </c>
      <c r="I236" s="28"/>
      <c r="J236" s="28"/>
      <c r="K236" s="28"/>
      <c r="L236" s="28"/>
      <c r="M236" s="28"/>
      <c r="N236" s="28"/>
    </row>
    <row r="237" spans="1:14" ht="30" hidden="1" x14ac:dyDescent="0.2">
      <c r="A237" s="14" t="s">
        <v>492</v>
      </c>
      <c r="B237" s="14" t="s">
        <v>493</v>
      </c>
      <c r="C237" s="14" t="s">
        <v>12</v>
      </c>
      <c r="D237" s="15" t="s">
        <v>494</v>
      </c>
      <c r="E237" s="14" t="s">
        <v>38</v>
      </c>
      <c r="F237" s="16">
        <v>20</v>
      </c>
      <c r="G237" s="16">
        <v>27.91</v>
      </c>
      <c r="H237" s="16">
        <v>558.20000000000005</v>
      </c>
      <c r="I237" s="28"/>
      <c r="J237" s="28"/>
      <c r="K237" s="28"/>
      <c r="L237" s="28"/>
      <c r="M237" s="28"/>
      <c r="N237" s="28"/>
    </row>
    <row r="238" spans="1:14" ht="60" hidden="1" x14ac:dyDescent="0.2">
      <c r="A238" s="14" t="s">
        <v>495</v>
      </c>
      <c r="B238" s="14" t="s">
        <v>496</v>
      </c>
      <c r="C238" s="14" t="s">
        <v>12</v>
      </c>
      <c r="D238" s="15" t="s">
        <v>497</v>
      </c>
      <c r="E238" s="14" t="s">
        <v>38</v>
      </c>
      <c r="F238" s="16">
        <v>20</v>
      </c>
      <c r="G238" s="16">
        <v>90.3</v>
      </c>
      <c r="H238" s="16">
        <v>1806</v>
      </c>
      <c r="I238" s="28"/>
      <c r="J238" s="28"/>
      <c r="K238" s="28"/>
      <c r="L238" s="28"/>
      <c r="M238" s="28"/>
      <c r="N238" s="28"/>
    </row>
    <row r="239" spans="1:14" ht="30" hidden="1" x14ac:dyDescent="0.2">
      <c r="A239" s="14" t="s">
        <v>498</v>
      </c>
      <c r="B239" s="14" t="s">
        <v>499</v>
      </c>
      <c r="C239" s="14" t="s">
        <v>12</v>
      </c>
      <c r="D239" s="15" t="s">
        <v>500</v>
      </c>
      <c r="E239" s="14" t="s">
        <v>38</v>
      </c>
      <c r="F239" s="16">
        <v>20</v>
      </c>
      <c r="G239" s="16">
        <v>50.19</v>
      </c>
      <c r="H239" s="16">
        <v>1003.8</v>
      </c>
      <c r="I239" s="28"/>
      <c r="J239" s="28"/>
      <c r="K239" s="28"/>
      <c r="L239" s="28"/>
      <c r="M239" s="28"/>
      <c r="N239" s="28"/>
    </row>
    <row r="240" spans="1:14" ht="30" hidden="1" x14ac:dyDescent="0.2">
      <c r="A240" s="14" t="s">
        <v>501</v>
      </c>
      <c r="B240" s="14" t="s">
        <v>502</v>
      </c>
      <c r="C240" s="14" t="s">
        <v>41</v>
      </c>
      <c r="D240" s="15" t="s">
        <v>503</v>
      </c>
      <c r="E240" s="14" t="s">
        <v>54</v>
      </c>
      <c r="F240" s="16">
        <v>20</v>
      </c>
      <c r="G240" s="16">
        <v>1124.18</v>
      </c>
      <c r="H240" s="16">
        <v>22483.599999999999</v>
      </c>
      <c r="I240" s="28"/>
      <c r="J240" s="28"/>
      <c r="K240" s="28"/>
      <c r="L240" s="28"/>
      <c r="M240" s="28"/>
      <c r="N240" s="28"/>
    </row>
    <row r="241" spans="1:14" ht="45" hidden="1" x14ac:dyDescent="0.2">
      <c r="A241" s="14" t="s">
        <v>504</v>
      </c>
      <c r="B241" s="14" t="s">
        <v>505</v>
      </c>
      <c r="C241" s="14" t="s">
        <v>12</v>
      </c>
      <c r="D241" s="15" t="s">
        <v>506</v>
      </c>
      <c r="E241" s="14" t="s">
        <v>38</v>
      </c>
      <c r="F241" s="16">
        <v>26</v>
      </c>
      <c r="G241" s="16">
        <v>7.76</v>
      </c>
      <c r="H241" s="16">
        <v>201.76</v>
      </c>
      <c r="I241" s="28"/>
      <c r="J241" s="28"/>
      <c r="K241" s="28"/>
      <c r="L241" s="28"/>
      <c r="M241" s="28"/>
      <c r="N241" s="28"/>
    </row>
    <row r="242" spans="1:14" ht="45" hidden="1" x14ac:dyDescent="0.2">
      <c r="A242" s="14" t="s">
        <v>507</v>
      </c>
      <c r="B242" s="14" t="s">
        <v>508</v>
      </c>
      <c r="C242" s="14" t="s">
        <v>12</v>
      </c>
      <c r="D242" s="15" t="s">
        <v>509</v>
      </c>
      <c r="E242" s="14" t="s">
        <v>43</v>
      </c>
      <c r="F242" s="16">
        <v>480</v>
      </c>
      <c r="G242" s="16">
        <v>4.29</v>
      </c>
      <c r="H242" s="16">
        <v>2059.1999999999998</v>
      </c>
      <c r="I242" s="28"/>
      <c r="J242" s="28"/>
      <c r="K242" s="28"/>
      <c r="L242" s="28"/>
      <c r="M242" s="28"/>
      <c r="N242" s="28"/>
    </row>
    <row r="243" spans="1:14" ht="45" hidden="1" x14ac:dyDescent="0.2">
      <c r="A243" s="14" t="s">
        <v>510</v>
      </c>
      <c r="B243" s="14" t="s">
        <v>511</v>
      </c>
      <c r="C243" s="14" t="s">
        <v>12</v>
      </c>
      <c r="D243" s="15" t="s">
        <v>512</v>
      </c>
      <c r="E243" s="14" t="s">
        <v>43</v>
      </c>
      <c r="F243" s="16">
        <v>6570.29</v>
      </c>
      <c r="G243" s="16">
        <v>19.600000000000001</v>
      </c>
      <c r="H243" s="16">
        <v>128777.68</v>
      </c>
      <c r="I243" s="28"/>
      <c r="J243" s="28"/>
      <c r="K243" s="28"/>
      <c r="L243" s="28"/>
      <c r="M243" s="28"/>
      <c r="N243" s="28"/>
    </row>
    <row r="244" spans="1:14" ht="30" hidden="1" x14ac:dyDescent="0.2">
      <c r="A244" s="14" t="s">
        <v>513</v>
      </c>
      <c r="B244" s="14" t="s">
        <v>514</v>
      </c>
      <c r="C244" s="14" t="s">
        <v>12</v>
      </c>
      <c r="D244" s="15" t="s">
        <v>515</v>
      </c>
      <c r="E244" s="14" t="s">
        <v>38</v>
      </c>
      <c r="F244" s="16">
        <v>4</v>
      </c>
      <c r="G244" s="16">
        <v>65.7</v>
      </c>
      <c r="H244" s="16">
        <v>262.8</v>
      </c>
      <c r="I244" s="28"/>
      <c r="J244" s="28"/>
      <c r="K244" s="28"/>
      <c r="L244" s="28"/>
      <c r="M244" s="28"/>
      <c r="N244" s="28"/>
    </row>
    <row r="245" spans="1:14" ht="30" hidden="1" x14ac:dyDescent="0.2">
      <c r="A245" s="14" t="s">
        <v>516</v>
      </c>
      <c r="B245" s="14" t="s">
        <v>517</v>
      </c>
      <c r="C245" s="14" t="s">
        <v>12</v>
      </c>
      <c r="D245" s="15" t="s">
        <v>518</v>
      </c>
      <c r="E245" s="14" t="s">
        <v>43</v>
      </c>
      <c r="F245" s="16">
        <v>2275</v>
      </c>
      <c r="G245" s="16">
        <v>9.76</v>
      </c>
      <c r="H245" s="16">
        <v>22204</v>
      </c>
      <c r="I245" s="28"/>
      <c r="J245" s="28"/>
      <c r="K245" s="28"/>
      <c r="L245" s="28"/>
      <c r="M245" s="28"/>
      <c r="N245" s="28"/>
    </row>
    <row r="246" spans="1:14" ht="45" hidden="1" x14ac:dyDescent="0.2">
      <c r="A246" s="14" t="s">
        <v>519</v>
      </c>
      <c r="B246" s="14" t="s">
        <v>520</v>
      </c>
      <c r="C246" s="14" t="s">
        <v>12</v>
      </c>
      <c r="D246" s="15" t="s">
        <v>521</v>
      </c>
      <c r="E246" s="14" t="s">
        <v>47</v>
      </c>
      <c r="F246" s="16">
        <v>26</v>
      </c>
      <c r="G246" s="16">
        <v>650.28</v>
      </c>
      <c r="H246" s="16">
        <v>16907.28</v>
      </c>
      <c r="I246" s="28"/>
      <c r="J246" s="28"/>
      <c r="K246" s="28"/>
      <c r="L246" s="28"/>
      <c r="M246" s="28"/>
      <c r="N246" s="28"/>
    </row>
    <row r="247" spans="1:14" ht="6" customHeight="1" x14ac:dyDescent="0.2">
      <c r="A247" s="14"/>
      <c r="B247" s="14"/>
      <c r="C247" s="14"/>
      <c r="D247" s="15"/>
      <c r="E247" s="14"/>
      <c r="F247" s="16"/>
      <c r="G247" s="16"/>
      <c r="H247" s="16"/>
      <c r="I247" s="28"/>
      <c r="J247" s="28"/>
      <c r="K247" s="28"/>
      <c r="L247" s="28"/>
      <c r="M247" s="29"/>
      <c r="N247" s="29"/>
    </row>
    <row r="248" spans="1:14" ht="15.75" x14ac:dyDescent="0.2">
      <c r="A248" s="9" t="s">
        <v>522</v>
      </c>
      <c r="B248" s="9"/>
      <c r="C248" s="9"/>
      <c r="D248" s="9" t="s">
        <v>523</v>
      </c>
      <c r="E248" s="10"/>
      <c r="F248" s="11"/>
      <c r="G248" s="12"/>
      <c r="H248" s="13">
        <v>733.48</v>
      </c>
      <c r="I248" s="28"/>
      <c r="J248" s="28"/>
      <c r="K248" s="28"/>
      <c r="L248" s="28"/>
      <c r="M248" s="28"/>
      <c r="N248" s="24">
        <f>H248</f>
        <v>733.48</v>
      </c>
    </row>
    <row r="249" spans="1:14" ht="45" hidden="1" x14ac:dyDescent="0.2">
      <c r="A249" s="14" t="s">
        <v>524</v>
      </c>
      <c r="B249" s="14" t="s">
        <v>525</v>
      </c>
      <c r="C249" s="14" t="s">
        <v>12</v>
      </c>
      <c r="D249" s="15" t="s">
        <v>526</v>
      </c>
      <c r="E249" s="14" t="s">
        <v>38</v>
      </c>
      <c r="F249" s="16">
        <v>7</v>
      </c>
      <c r="G249" s="16">
        <v>5.72</v>
      </c>
      <c r="H249" s="16">
        <v>40.04</v>
      </c>
      <c r="I249" s="28"/>
      <c r="J249" s="28"/>
      <c r="K249" s="28"/>
      <c r="L249" s="28"/>
      <c r="M249" s="28"/>
      <c r="N249" s="28"/>
    </row>
    <row r="250" spans="1:14" ht="45" hidden="1" x14ac:dyDescent="0.2">
      <c r="A250" s="14" t="s">
        <v>527</v>
      </c>
      <c r="B250" s="14" t="s">
        <v>528</v>
      </c>
      <c r="C250" s="14" t="s">
        <v>12</v>
      </c>
      <c r="D250" s="15" t="s">
        <v>529</v>
      </c>
      <c r="E250" s="14" t="s">
        <v>43</v>
      </c>
      <c r="F250" s="16">
        <v>162</v>
      </c>
      <c r="G250" s="16">
        <v>2.98</v>
      </c>
      <c r="H250" s="16">
        <v>482.76</v>
      </c>
      <c r="I250" s="28"/>
      <c r="J250" s="28"/>
      <c r="K250" s="28"/>
      <c r="L250" s="28"/>
      <c r="M250" s="28"/>
      <c r="N250" s="28"/>
    </row>
    <row r="251" spans="1:14" ht="60" hidden="1" x14ac:dyDescent="0.2">
      <c r="A251" s="14" t="s">
        <v>530</v>
      </c>
      <c r="B251" s="14" t="s">
        <v>531</v>
      </c>
      <c r="C251" s="14" t="s">
        <v>12</v>
      </c>
      <c r="D251" s="15" t="s">
        <v>532</v>
      </c>
      <c r="E251" s="14" t="s">
        <v>38</v>
      </c>
      <c r="F251" s="16">
        <v>2</v>
      </c>
      <c r="G251" s="16">
        <v>14.45</v>
      </c>
      <c r="H251" s="16">
        <v>28.9</v>
      </c>
      <c r="I251" s="28"/>
      <c r="J251" s="28"/>
      <c r="K251" s="28"/>
      <c r="L251" s="28"/>
      <c r="M251" s="28"/>
      <c r="N251" s="28"/>
    </row>
    <row r="252" spans="1:14" ht="45" hidden="1" x14ac:dyDescent="0.2">
      <c r="A252" s="14" t="s">
        <v>533</v>
      </c>
      <c r="B252" s="14" t="s">
        <v>534</v>
      </c>
      <c r="C252" s="14" t="s">
        <v>12</v>
      </c>
      <c r="D252" s="15" t="s">
        <v>535</v>
      </c>
      <c r="E252" s="14" t="s">
        <v>43</v>
      </c>
      <c r="F252" s="16">
        <v>12</v>
      </c>
      <c r="G252" s="16">
        <v>13.58</v>
      </c>
      <c r="H252" s="16">
        <v>162.96</v>
      </c>
      <c r="I252" s="28"/>
      <c r="J252" s="28"/>
      <c r="K252" s="28"/>
      <c r="L252" s="28"/>
      <c r="M252" s="28"/>
      <c r="N252" s="28"/>
    </row>
    <row r="253" spans="1:14" ht="60" hidden="1" x14ac:dyDescent="0.2">
      <c r="A253" s="14" t="s">
        <v>536</v>
      </c>
      <c r="B253" s="14" t="s">
        <v>537</v>
      </c>
      <c r="C253" s="14" t="s">
        <v>12</v>
      </c>
      <c r="D253" s="15" t="s">
        <v>538</v>
      </c>
      <c r="E253" s="14" t="s">
        <v>38</v>
      </c>
      <c r="F253" s="16">
        <v>1</v>
      </c>
      <c r="G253" s="16">
        <v>18.82</v>
      </c>
      <c r="H253" s="16">
        <v>18.82</v>
      </c>
      <c r="I253" s="28"/>
      <c r="J253" s="28"/>
      <c r="K253" s="28"/>
      <c r="L253" s="28"/>
      <c r="M253" s="28"/>
      <c r="N253" s="28"/>
    </row>
    <row r="254" spans="1:14" ht="6" customHeight="1" x14ac:dyDescent="0.2">
      <c r="A254" s="14"/>
      <c r="B254" s="14"/>
      <c r="C254" s="14"/>
      <c r="D254" s="15"/>
      <c r="E254" s="14"/>
      <c r="F254" s="16"/>
      <c r="G254" s="16"/>
      <c r="H254" s="16"/>
      <c r="I254" s="28"/>
      <c r="J254" s="28"/>
      <c r="K254" s="28"/>
      <c r="L254" s="28"/>
      <c r="M254" s="28"/>
      <c r="N254" s="29"/>
    </row>
    <row r="255" spans="1:14" ht="15.75" x14ac:dyDescent="0.2">
      <c r="A255" s="9" t="s">
        <v>539</v>
      </c>
      <c r="B255" s="9"/>
      <c r="C255" s="9"/>
      <c r="D255" s="9" t="s">
        <v>540</v>
      </c>
      <c r="E255" s="10"/>
      <c r="F255" s="11"/>
      <c r="G255" s="12"/>
      <c r="H255" s="13">
        <v>15996.43</v>
      </c>
      <c r="I255" s="28"/>
      <c r="J255" s="28"/>
      <c r="K255" s="28"/>
      <c r="L255" s="28"/>
      <c r="M255" s="28"/>
      <c r="N255" s="24">
        <f>H255</f>
        <v>15996.43</v>
      </c>
    </row>
    <row r="256" spans="1:14" hidden="1" x14ac:dyDescent="0.2">
      <c r="A256" s="14" t="s">
        <v>541</v>
      </c>
      <c r="B256" s="14" t="s">
        <v>542</v>
      </c>
      <c r="C256" s="14" t="s">
        <v>12</v>
      </c>
      <c r="D256" s="15" t="s">
        <v>540</v>
      </c>
      <c r="E256" s="14" t="s">
        <v>47</v>
      </c>
      <c r="F256" s="16">
        <v>7205.6</v>
      </c>
      <c r="G256" s="16">
        <v>2.2200000000000002</v>
      </c>
      <c r="H256" s="16">
        <v>15996.43</v>
      </c>
      <c r="I256" s="26"/>
      <c r="J256" s="26"/>
      <c r="K256" s="26"/>
      <c r="L256" s="26"/>
      <c r="M256" s="26"/>
      <c r="N256" s="26"/>
    </row>
    <row r="257" spans="1:14" ht="6" customHeight="1" x14ac:dyDescent="0.2">
      <c r="A257" s="14"/>
      <c r="B257" s="14"/>
      <c r="C257" s="14"/>
      <c r="D257" s="15"/>
      <c r="E257" s="14"/>
      <c r="F257" s="16"/>
      <c r="G257" s="16"/>
      <c r="H257" s="16"/>
      <c r="I257" s="26"/>
      <c r="J257" s="26"/>
      <c r="K257" s="26"/>
      <c r="L257" s="26"/>
      <c r="M257" s="26"/>
      <c r="N257" s="27"/>
    </row>
    <row r="258" spans="1:14" ht="15.75" x14ac:dyDescent="0.25">
      <c r="A258" s="57" t="s">
        <v>546</v>
      </c>
      <c r="B258" s="57"/>
      <c r="C258" s="57"/>
      <c r="D258" s="57"/>
      <c r="E258" s="57"/>
      <c r="F258" s="57"/>
      <c r="G258" s="57"/>
      <c r="H258" s="52">
        <f>SUM(H6:H256)/2</f>
        <v>1863942.2</v>
      </c>
      <c r="I258" s="31">
        <f>SUM(I6:I255)</f>
        <v>67889.33</v>
      </c>
      <c r="J258" s="31">
        <f t="shared" ref="J258:N258" si="0">SUM(J6:J255)</f>
        <v>312522.05333333334</v>
      </c>
      <c r="K258" s="31">
        <f t="shared" si="0"/>
        <v>246267.28666666668</v>
      </c>
      <c r="L258" s="31">
        <f t="shared" si="0"/>
        <v>505748.75166666665</v>
      </c>
      <c r="M258" s="31">
        <f t="shared" si="0"/>
        <v>456392.10833333334</v>
      </c>
      <c r="N258" s="31">
        <f t="shared" si="0"/>
        <v>275122.67</v>
      </c>
    </row>
    <row r="259" spans="1:14" ht="15.75" x14ac:dyDescent="0.25">
      <c r="A259" s="57" t="s">
        <v>547</v>
      </c>
      <c r="B259" s="57"/>
      <c r="C259" s="57"/>
      <c r="D259" s="57"/>
      <c r="E259" s="57"/>
      <c r="F259" s="57"/>
      <c r="G259" s="57"/>
      <c r="H259" s="52">
        <f>H258*0.2835</f>
        <v>528427.61369999999</v>
      </c>
      <c r="I259" s="31">
        <f>I258*0.2835</f>
        <v>19246.625055</v>
      </c>
      <c r="J259" s="31">
        <f t="shared" ref="J259:N259" si="1">J258*0.2835</f>
        <v>88600.00211999999</v>
      </c>
      <c r="K259" s="31">
        <f t="shared" si="1"/>
        <v>69816.775769999993</v>
      </c>
      <c r="L259" s="31">
        <f t="shared" si="1"/>
        <v>143379.77109749999</v>
      </c>
      <c r="M259" s="31">
        <f t="shared" si="1"/>
        <v>129387.16271249999</v>
      </c>
      <c r="N259" s="31">
        <f t="shared" si="1"/>
        <v>77997.276944999991</v>
      </c>
    </row>
    <row r="260" spans="1:14" ht="15.75" x14ac:dyDescent="0.25">
      <c r="A260" s="53" t="s">
        <v>548</v>
      </c>
      <c r="B260" s="53"/>
      <c r="C260" s="53"/>
      <c r="D260" s="53"/>
      <c r="E260" s="53"/>
      <c r="F260" s="53"/>
      <c r="G260" s="53"/>
      <c r="H260" s="13">
        <f>H258+H259</f>
        <v>2392369.8136999998</v>
      </c>
      <c r="I260" s="31">
        <f>SUM(I258:I259)</f>
        <v>87135.955054999999</v>
      </c>
      <c r="J260" s="31">
        <f t="shared" ref="J260:N260" si="2">SUM(J258:J259)</f>
        <v>401122.05545333331</v>
      </c>
      <c r="K260" s="31">
        <f t="shared" si="2"/>
        <v>316084.06243666669</v>
      </c>
      <c r="L260" s="31">
        <f t="shared" si="2"/>
        <v>649128.52276416658</v>
      </c>
      <c r="M260" s="31">
        <f t="shared" si="2"/>
        <v>585779.27104583336</v>
      </c>
      <c r="N260" s="31">
        <f t="shared" si="2"/>
        <v>353119.94694499997</v>
      </c>
    </row>
  </sheetData>
  <mergeCells count="8">
    <mergeCell ref="A259:G259"/>
    <mergeCell ref="A260:G260"/>
    <mergeCell ref="I1:N4"/>
    <mergeCell ref="A1:H1"/>
    <mergeCell ref="A2:H2"/>
    <mergeCell ref="A3:H3"/>
    <mergeCell ref="A4:H4"/>
    <mergeCell ref="A258:G258"/>
  </mergeCells>
  <phoneticPr fontId="14" type="noConversion"/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Sintético</vt:lpstr>
      <vt:lpstr>Analítica</vt:lpstr>
      <vt:lpstr>CRONOGRAMA FÍSICO FINANCEIRO</vt:lpstr>
      <vt:lpstr>Sintético!Area_de_impressao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Renata Amaral da Silva</cp:lastModifiedBy>
  <cp:revision>0</cp:revision>
  <cp:lastPrinted>2019-08-08T14:12:12Z</cp:lastPrinted>
  <dcterms:created xsi:type="dcterms:W3CDTF">2019-07-23T19:16:45Z</dcterms:created>
  <dcterms:modified xsi:type="dcterms:W3CDTF">2019-08-08T14:12:24Z</dcterms:modified>
</cp:coreProperties>
</file>