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135" windowWidth="23940" windowHeight="979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N218" i="1"/>
  <c r="L183"/>
  <c r="L182"/>
  <c r="L21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7"/>
  <c r="A6"/>
</calcChain>
</file>

<file path=xl/sharedStrings.xml><?xml version="1.0" encoding="utf-8"?>
<sst xmlns="http://schemas.openxmlformats.org/spreadsheetml/2006/main" count="1291" uniqueCount="695">
  <si>
    <t>Relatorio de diárias pagas</t>
  </si>
  <si>
    <t>Ano</t>
  </si>
  <si>
    <t>Mês</t>
  </si>
  <si>
    <t>Processo</t>
  </si>
  <si>
    <t>Setor</t>
  </si>
  <si>
    <t>Nome</t>
  </si>
  <si>
    <t>Cargo/Função</t>
  </si>
  <si>
    <t>Matrícula</t>
  </si>
  <si>
    <t>Motivo da Viagem</t>
  </si>
  <si>
    <t>Destino</t>
  </si>
  <si>
    <t>Valor das Diárias Dentro/Fora do Estado</t>
  </si>
  <si>
    <t>Período</t>
  </si>
  <si>
    <t>Diária</t>
  </si>
  <si>
    <t>Portaria</t>
  </si>
  <si>
    <t>Devolução</t>
  </si>
  <si>
    <t>Início</t>
  </si>
  <si>
    <t>Término</t>
  </si>
  <si>
    <t>Qtd</t>
  </si>
  <si>
    <t>Valor</t>
  </si>
  <si>
    <t>VCITACJE/FDJRM</t>
  </si>
  <si>
    <t>Dr. Romulo Garcia Barros Silva</t>
  </si>
  <si>
    <t>Juiz de Direito de entrancia final</t>
  </si>
  <si>
    <t>008.413-1 A</t>
  </si>
  <si>
    <t>Realizar Mutirão de Audiências na 2ª Vara de Manacapuru.</t>
  </si>
  <si>
    <t>Manacapuru/AM</t>
  </si>
  <si>
    <t>729/2026</t>
  </si>
  <si>
    <t>UPJPG2/FDEMNV</t>
  </si>
  <si>
    <t>Tainara dos Reis Monteiro</t>
  </si>
  <si>
    <t>Assistente Judiciário</t>
  </si>
  <si>
    <t>004.546-2 B</t>
  </si>
  <si>
    <t>VGPIP/FHR</t>
  </si>
  <si>
    <t>Dr. Rafael Almeida Cró Brito</t>
  </si>
  <si>
    <t>006.353-3 A</t>
  </si>
  <si>
    <t>Participar da 1ª Reunião Técnica da Câmara Nacional  de Gestores de Precatórios</t>
  </si>
  <si>
    <t>Curitiba/PR</t>
  </si>
  <si>
    <t>229/2026</t>
  </si>
  <si>
    <t>GABPRES/STAUXP/SECP</t>
  </si>
  <si>
    <t>Victor Marcell Almeida de Melo</t>
  </si>
  <si>
    <t>Analista Judiciário</t>
  </si>
  <si>
    <t>013.026-5 A</t>
  </si>
  <si>
    <t>Rodrigo Alexandre de Sousa</t>
  </si>
  <si>
    <t>008.067-5 C</t>
  </si>
  <si>
    <t>SEINF</t>
  </si>
  <si>
    <t>Leomir Rafael Brito Silva</t>
  </si>
  <si>
    <t>011.238-0 A</t>
  </si>
  <si>
    <t>Fiscalizar a execução da 3ª Medição da Construção do Fórum de Barreirinha - CT 044/2025 FUNJEAM</t>
  </si>
  <si>
    <t>Barreirinha/AM</t>
  </si>
  <si>
    <t>216/2026</t>
  </si>
  <si>
    <t>José James da Silva Alves</t>
  </si>
  <si>
    <t>Auxiliar Judiciário</t>
  </si>
  <si>
    <t>002.507-0 A</t>
  </si>
  <si>
    <t>VTJ2/FHR</t>
  </si>
  <si>
    <t>Dr. Fábio Lopes Alfaia</t>
  </si>
  <si>
    <t>002.425-2 B</t>
  </si>
  <si>
    <t xml:space="preserve">Realizar mutirão de Audiência da 1ª Vara de Iranduba </t>
  </si>
  <si>
    <t>Iranduba/AM</t>
  </si>
  <si>
    <t>730/2026</t>
  </si>
  <si>
    <t>CGJ/SEC/DVCOR</t>
  </si>
  <si>
    <t>Larissa da Silva Veiga</t>
  </si>
  <si>
    <t>006.701-6 A</t>
  </si>
  <si>
    <t>GABPRES/STJAUXP</t>
  </si>
  <si>
    <t>Jéssica Menezes Monte</t>
  </si>
  <si>
    <t>Assistente de Juiz Auxiliar da Presidencia</t>
  </si>
  <si>
    <t>003.755-9 D</t>
  </si>
  <si>
    <t>CICODA</t>
  </si>
  <si>
    <t>Karla Caroline dos Santos Freitas</t>
  </si>
  <si>
    <t>006.134-4 E</t>
  </si>
  <si>
    <t>VCV2/FCDEMNV</t>
  </si>
  <si>
    <t>Dr. Roberto Santos Taketomi</t>
  </si>
  <si>
    <t>001.246-7 A</t>
  </si>
  <si>
    <t xml:space="preserve">Realizar correição ordinária na vara única da comarca de Fonte Boa/AM </t>
  </si>
  <si>
    <t>Fonte Boa/AM</t>
  </si>
  <si>
    <t>728/2026</t>
  </si>
  <si>
    <t>Helton Braga de Oliveira</t>
  </si>
  <si>
    <t>006.642-7 A</t>
  </si>
  <si>
    <t>STJAUX/CGJ</t>
  </si>
  <si>
    <t>Amanda Vieira Lopes Jacinto</t>
  </si>
  <si>
    <t>Auxiliar Juridico de Juiz de Direito Auxiliar</t>
  </si>
  <si>
    <t>005.103-9 E</t>
  </si>
  <si>
    <t>CGJ/SEC/DVCFSE</t>
  </si>
  <si>
    <t>Carlos Ronaldo Lima Barroco Filho</t>
  </si>
  <si>
    <t>003.053-8 A</t>
  </si>
  <si>
    <t>Daniel José Barroncas da Silva</t>
  </si>
  <si>
    <t>Chefe do Setor de Controle e Arrecadacao</t>
  </si>
  <si>
    <t>012.409-5 A</t>
  </si>
  <si>
    <t>STAM/TJ</t>
  </si>
  <si>
    <t>Geziel da Silva do Vale</t>
  </si>
  <si>
    <t>Escolta Policial</t>
  </si>
  <si>
    <t>007.994-4 A</t>
  </si>
  <si>
    <t>Realizar escolta de Magistrados e servidores durante Correição Judicial e Extrajudicial na Vara Única da Comarca de Fonte Boa/AM.</t>
  </si>
  <si>
    <t>667/2026</t>
  </si>
  <si>
    <t>Jander de Souza Castelo Branco</t>
  </si>
  <si>
    <t>010.232-6 A</t>
  </si>
  <si>
    <t>GABDYSO/TJ</t>
  </si>
  <si>
    <t>Des. Yedo Simões de Oliveira</t>
  </si>
  <si>
    <t>Desembargador</t>
  </si>
  <si>
    <t>000.543-6 A</t>
  </si>
  <si>
    <t>Participar do 2° Congresso Nacional de Desembargadores e comemoração dos 20 anos da ANDES - Associação Nacional de Desembargadores.</t>
  </si>
  <si>
    <t>Mangaratiba/RJ</t>
  </si>
  <si>
    <t>747/2026</t>
  </si>
  <si>
    <t>JECVDFCM6/FHR</t>
  </si>
  <si>
    <t>Dra. Elza Vitória de Sá Peixoto Pereira de Mello</t>
  </si>
  <si>
    <t>Juiza de Direito de entrancia final</t>
  </si>
  <si>
    <t>003.430-4 A</t>
  </si>
  <si>
    <t>Participar do 2º Congresso Nacional de Desembargadores em Mangaratiba/RJ.</t>
  </si>
  <si>
    <t>Rio de Janeiro/RJ</t>
  </si>
  <si>
    <t>727/206</t>
  </si>
  <si>
    <t>GABDFHPL/TJ</t>
  </si>
  <si>
    <t>Des. Flávio Humberto Pascarelli Lopes</t>
  </si>
  <si>
    <t>000.522-3 A</t>
  </si>
  <si>
    <t>749/2026</t>
  </si>
  <si>
    <t>GABDMGPF/TJ</t>
  </si>
  <si>
    <t>Desa. Maria das Graças Pessoa Figueiredo</t>
  </si>
  <si>
    <t>Desembargadora</t>
  </si>
  <si>
    <t>000.535-5 A</t>
  </si>
  <si>
    <t>Participar da 70ª Sessão da Comissão sobre a Situação da Mulher da ONU (CSW70)</t>
  </si>
  <si>
    <t>Nova York/ EUA</t>
  </si>
  <si>
    <t>489/2026</t>
  </si>
  <si>
    <t>Igor Reis Pessoa</t>
  </si>
  <si>
    <t>Aux. De Gabinete</t>
  </si>
  <si>
    <t>003.174-7 F</t>
  </si>
  <si>
    <t>Realizar escolta de Magistrados e servidores durante Correição Extrajudicial no Cartório de Benjamin Constant/AM.</t>
  </si>
  <si>
    <t>Benjamin Constant/AM</t>
  </si>
  <si>
    <t>630/2026</t>
  </si>
  <si>
    <t xml:space="preserve"> Flávio Silva Ramos</t>
  </si>
  <si>
    <t>009.461-7 A</t>
  </si>
  <si>
    <t>GABDHVL/TJ</t>
  </si>
  <si>
    <t>Des. Henrique Veiga Lima</t>
  </si>
  <si>
    <t>000.556-8 A</t>
  </si>
  <si>
    <t>Realizar correição no Cartório Extrajudicial da comarca de Benjamin Constant/AM</t>
  </si>
  <si>
    <t>595/2026</t>
  </si>
  <si>
    <t>JECV5/FMV</t>
  </si>
  <si>
    <t>Dr. Luís Alberto Nascimento Albuquerque</t>
  </si>
  <si>
    <t>001.708-6 B</t>
  </si>
  <si>
    <t>Márcia Fernandes Rodrigues da Silva</t>
  </si>
  <si>
    <t>Assessor Juridico de Desembargador</t>
  </si>
  <si>
    <t>004.154-8 B</t>
  </si>
  <si>
    <t>Paulo Marcel Lopes Farias</t>
  </si>
  <si>
    <t>002.728-6 A</t>
  </si>
  <si>
    <t>GABDJHSS/TJ</t>
  </si>
  <si>
    <t>Cristiane Chaves Vieira</t>
  </si>
  <si>
    <t>Auxiliar de Gabinete de Desembargador</t>
  </si>
  <si>
    <t>014.041-4 A</t>
  </si>
  <si>
    <t>Joria Melo Makarem de Oliveira</t>
  </si>
  <si>
    <t>012.276-9 A</t>
  </si>
  <si>
    <t>José Marcelo de Souza Teixeira</t>
  </si>
  <si>
    <t>012.161-4 A</t>
  </si>
  <si>
    <t>Realizar escolta e Segurança de Magistrado e servidores durante correição no Cartório Extrajudicial da comarca de Benjamin Constant/AM</t>
  </si>
  <si>
    <t>656/2026</t>
  </si>
  <si>
    <t>SECAD</t>
  </si>
  <si>
    <t>Arthur Sant'anna Ferreira Macedo</t>
  </si>
  <si>
    <t>Secretario de Gabinete</t>
  </si>
  <si>
    <t>002.750-2 B</t>
  </si>
  <si>
    <t>Realizar fiscalização e acompanhamento do Contrato Administrativo nº051/2025-FUNJEAM que refere-se a obra de construção do Fórum da Comarca de São Gabriel da Cachoeira.</t>
  </si>
  <si>
    <t>São Gabriel da Cachoeira/AM</t>
  </si>
  <si>
    <t>739/2026</t>
  </si>
  <si>
    <t>GABPRES/SECGTJ</t>
  </si>
  <si>
    <t>Maximiano dos Santos Rodrigues</t>
  </si>
  <si>
    <t>003.410-0 A</t>
  </si>
  <si>
    <t>Paulo Guilherme Amorim Teles</t>
  </si>
  <si>
    <t>Chefe da Secao de Compilacao Normativa</t>
  </si>
  <si>
    <t>014.039-2 A</t>
  </si>
  <si>
    <t>CIPAR/3V</t>
  </si>
  <si>
    <t>Dr. Otávio Augusto Ferraro</t>
  </si>
  <si>
    <t>009.563-0 A</t>
  </si>
  <si>
    <t>Brasília/DF</t>
  </si>
  <si>
    <t>794/2026</t>
  </si>
  <si>
    <t>JIJCV/FHR</t>
  </si>
  <si>
    <t>Dra. Rebeca de Mendonça Lima</t>
  </si>
  <si>
    <t>Juíza de Direito</t>
  </si>
  <si>
    <t>001.114-2 B</t>
  </si>
  <si>
    <t>Participar do Encontro Nacional de Administradores/as Estaduais do Sistema Nacional de Adoção e Acolhimento (SNA).</t>
  </si>
  <si>
    <t>Maceió/AL</t>
  </si>
  <si>
    <t>617/2026</t>
  </si>
  <si>
    <t>CGJ/SCAIAPP</t>
  </si>
  <si>
    <t>Juliana Pinto Villarim Coutinho de Almeida</t>
  </si>
  <si>
    <t>003.389-8 A</t>
  </si>
  <si>
    <t>791/2026</t>
  </si>
  <si>
    <t>Carlos André Santiago Vieira</t>
  </si>
  <si>
    <t>Assistente Judiciario</t>
  </si>
  <si>
    <t>0003.915-2 C</t>
  </si>
  <si>
    <t>772/2026</t>
  </si>
  <si>
    <t>Realizar acompanhamento e fiscalização da execução da Construção do Fórum de Itapiranga</t>
  </si>
  <si>
    <t>Tabatinga/AM</t>
  </si>
  <si>
    <t>771/2026</t>
  </si>
  <si>
    <t>Dr. Marcelo Cruz de Oliveira</t>
  </si>
  <si>
    <t>008.412-3 A</t>
  </si>
  <si>
    <t>Participar do 2.º Congresso dos Centros de Inteligência do Poder Judiciário</t>
  </si>
  <si>
    <t>Belo Horizonte/MG</t>
  </si>
  <si>
    <t>780/2026</t>
  </si>
  <si>
    <t>Alexander Cavalcante Xavier</t>
  </si>
  <si>
    <t>Subsecretario de Justica</t>
  </si>
  <si>
    <t>009.2860 C</t>
  </si>
  <si>
    <t>SEINF/DVMANUT</t>
  </si>
  <si>
    <t>André de Carvalho Lima</t>
  </si>
  <si>
    <t>012.184-3 A</t>
  </si>
  <si>
    <t>Realizar vistoria técnica à Comarca de Manaquiri</t>
  </si>
  <si>
    <t>Manaquiri/AM</t>
  </si>
  <si>
    <t>873/2026</t>
  </si>
  <si>
    <t>JECVDFCM4/FHR</t>
  </si>
  <si>
    <t>Dra. Eline Paixão e Silva Gurgel do Amaral Pinto</t>
  </si>
  <si>
    <t>003.283-2 A</t>
  </si>
  <si>
    <t>921/2026</t>
  </si>
  <si>
    <t>CIBCONS</t>
  </si>
  <si>
    <t>Dra. Luiziana Teles Feitosa Anacleto</t>
  </si>
  <si>
    <t>008.410-7 A</t>
  </si>
  <si>
    <t xml:space="preserve">Participar do "Programa Júri Eficiente", visando a realização de Sessão Plenário de Tribunal do Júri na Vara Única da Comarca de Fonte Boa/Am. </t>
  </si>
  <si>
    <t>745/2026</t>
  </si>
  <si>
    <t>Fredson Vieira de Souza</t>
  </si>
  <si>
    <t>003.317-0 A</t>
  </si>
  <si>
    <t>CITEFE/2V</t>
  </si>
  <si>
    <t>Dr. Gonçalo Brandão de Sousa</t>
  </si>
  <si>
    <t>008.564-2 A</t>
  </si>
  <si>
    <t>Participação no "Programa Júri Eficiente", visando a realização de Sessão Plenário de Tribunal do Júri na 1ª Vara de Coari/Am</t>
  </si>
  <si>
    <t>Coari/AM</t>
  </si>
  <si>
    <t>744/2026</t>
  </si>
  <si>
    <t>Sarah Correia Oliveira</t>
  </si>
  <si>
    <t xml:space="preserve">Assessor de Juiz de Entrancia Final </t>
  </si>
  <si>
    <t>013.074-5 B</t>
  </si>
  <si>
    <t>VEDAM/FHR</t>
  </si>
  <si>
    <t>Dra. Ana Maria de Oliveira Diógenes</t>
  </si>
  <si>
    <t>Juiz de Direito de entrecia final</t>
  </si>
  <si>
    <t>001.234-3 A</t>
  </si>
  <si>
    <t xml:space="preserve">Realizar correição ordinária judicial  e extraordinária extrajudicial na Comarca de Santa Isabel do Rio Negro/AM </t>
  </si>
  <si>
    <t xml:space="preserve">Santa Isabel do Rio Negro/AM </t>
  </si>
  <si>
    <t>981/2026</t>
  </si>
  <si>
    <t>GABJCAMOD/TJ</t>
  </si>
  <si>
    <t>Tizziana Dutra Borghi</t>
  </si>
  <si>
    <t>002.978-5 A</t>
  </si>
  <si>
    <t>Mariana Maria Alamo Padilha</t>
  </si>
  <si>
    <t xml:space="preserve">Assistente Juridico de Juiz de Direito Auxiliar da Corregedoria Geral de Justica </t>
  </si>
  <si>
    <t>008.147-7 B</t>
  </si>
  <si>
    <t/>
  </si>
  <si>
    <t>Carolina de Oliveira Marreiro</t>
  </si>
  <si>
    <t>Chefe do Setor de Provimento e Controle dos Servicos Notariais e Registrais da Capital</t>
  </si>
  <si>
    <t>010.166-4 B</t>
  </si>
  <si>
    <t>Carlos Alberto Nunes de Carvalho</t>
  </si>
  <si>
    <t>007.407-1 A</t>
  </si>
  <si>
    <t>Realizar escolta de Magistrados e servidores durante Correição Judicial e Extrajudicial na  Comarca de Santa Isabel do Rio Negro/AM.</t>
  </si>
  <si>
    <t>1047/2026</t>
  </si>
  <si>
    <t>Moisés Salomão de Azevedo Simões</t>
  </si>
  <si>
    <t>008.936-2 B</t>
  </si>
  <si>
    <t>1048/2026</t>
  </si>
  <si>
    <t>GABDAPCF/TJ</t>
  </si>
  <si>
    <t>Des. Abraham Peixoto Campos Filho</t>
  </si>
  <si>
    <t>001.216-5 A</t>
  </si>
  <si>
    <t>Participar do XIV COJUD - MT</t>
  </si>
  <si>
    <t>Cuiabá/MT</t>
  </si>
  <si>
    <t>573/2026</t>
  </si>
  <si>
    <t>André de Oliveira Trajano</t>
  </si>
  <si>
    <t>Chefe de Gabinete de Desembargador</t>
  </si>
  <si>
    <t>003.854-7 F</t>
  </si>
  <si>
    <t>GABPRES/AC</t>
  </si>
  <si>
    <t>Agleson da Silva Neves</t>
  </si>
  <si>
    <t>Assessor de Cerimonial</t>
  </si>
  <si>
    <t>013.844-4 A</t>
  </si>
  <si>
    <t>621/2026</t>
  </si>
  <si>
    <t>SETIC/DVSSJI</t>
  </si>
  <si>
    <t>Josivaldo Dieb Machado</t>
  </si>
  <si>
    <t>005.624-3 A</t>
  </si>
  <si>
    <t>Realizar visita técnica para realizar a implantação do Active Directory local.</t>
  </si>
  <si>
    <t>Juruá/Tefé</t>
  </si>
  <si>
    <t>619/2026</t>
  </si>
  <si>
    <t>Irailton Garcia de Matos</t>
  </si>
  <si>
    <t>000.271-2 A</t>
  </si>
  <si>
    <t>Diego Ceuta da Costa Silva</t>
  </si>
  <si>
    <t>012.178-9 A</t>
  </si>
  <si>
    <t>Realizar Inventário pela Comissão Permanente de Inventário e Avaliação deste Poder, com a finalidade de viabilizar a realização do Inventário anual de 2026</t>
  </si>
  <si>
    <t>Itacoatiara/AM</t>
  </si>
  <si>
    <t>869/2026</t>
  </si>
  <si>
    <t>SECOP/DVPM</t>
  </si>
  <si>
    <t>Giovani Batista do Carmo</t>
  </si>
  <si>
    <t>012.197-5 A</t>
  </si>
  <si>
    <t>SECAD/SECOP/DVLTM</t>
  </si>
  <si>
    <t>Luíz Carlos Ferreira de Sales</t>
  </si>
  <si>
    <t>003.096-1 A</t>
  </si>
  <si>
    <t>CONDUZIR VEÍCULO a serviço da equipe para realização de Inventário pela Comissão Permanente de Inventário e Avaliação deste Poder, com a finalidade de viabilizar a realização do Inventário anual de 2026.</t>
  </si>
  <si>
    <t>871/2026</t>
  </si>
  <si>
    <t>Participar da "Reunião de alinhamento para garantia do sigilo nas ações relativas ao tratamento de dados pessoais envolvendo menores de idade que figuram em processos judiciais"</t>
  </si>
  <si>
    <t>755/2026</t>
  </si>
  <si>
    <t>SETIC</t>
  </si>
  <si>
    <t>Breno Figueiredo Corado</t>
  </si>
  <si>
    <t xml:space="preserve"> 001.863-5 A</t>
  </si>
  <si>
    <t>781/2026</t>
  </si>
  <si>
    <t>Mauro Alexandre Lessa Lima</t>
  </si>
  <si>
    <t>014.594-7 A</t>
  </si>
  <si>
    <t>Realizar escolta de Magistrada e servidores durante Correição na Comarca de Coari- Am.</t>
  </si>
  <si>
    <t>735/2026</t>
  </si>
  <si>
    <t>Andrey Rebelo de Carvalho</t>
  </si>
  <si>
    <t>004.991-3 A</t>
  </si>
  <si>
    <t>Realizar escolta da Magistrada Onilza Gerth durante Correição na Comarca de Coari-AM.</t>
  </si>
  <si>
    <t>757/2026</t>
  </si>
  <si>
    <t>GABOAG/TJ</t>
  </si>
  <si>
    <t>Desa. Onilza Abreu Gerth</t>
  </si>
  <si>
    <t>000.561-4 A</t>
  </si>
  <si>
    <t>Realização de correição Extraordinária nos cartórios extrajudiciais da comarca de Coari/AM.</t>
  </si>
  <si>
    <t>770/2026</t>
  </si>
  <si>
    <t>Silene de Souza Lima Ferreira</t>
  </si>
  <si>
    <t>010.942-8 B</t>
  </si>
  <si>
    <t>GABDOAG/TJ</t>
  </si>
  <si>
    <t>Fernando Almeida Mota</t>
  </si>
  <si>
    <t>003.306-5 A</t>
  </si>
  <si>
    <t>VJFPEM/FHR</t>
  </si>
  <si>
    <t>Dr. Antônio Itamar de Sousa Gonzaga</t>
  </si>
  <si>
    <t>Juiz de Direito</t>
  </si>
  <si>
    <t>002.828-2 A</t>
  </si>
  <si>
    <t>Juliana Moreira Alves</t>
  </si>
  <si>
    <t>007.488-8 B</t>
  </si>
  <si>
    <t>Irlândia Mendes Queiroz</t>
  </si>
  <si>
    <t>Escrevente Juramentado</t>
  </si>
  <si>
    <t>000.077-9 A</t>
  </si>
  <si>
    <t>Rodrigo Colares da Costa</t>
  </si>
  <si>
    <t>001.603-9 A</t>
  </si>
  <si>
    <t>Erick Pereira de Souza</t>
  </si>
  <si>
    <t>Chefe do Setor de Provimento e Controle dos Servicos Notariais e Registrais do Interior</t>
  </si>
  <si>
    <t>013.063-0 A</t>
  </si>
  <si>
    <t>CGJ/GAB</t>
  </si>
  <si>
    <t>Thaisa Rezende Vital Neves</t>
  </si>
  <si>
    <t>Auxiliar de Gabinete</t>
  </si>
  <si>
    <t>014.046-5 A</t>
  </si>
  <si>
    <t>Antonio Sobrinho Sousa</t>
  </si>
  <si>
    <t>011.183-0 A</t>
  </si>
  <si>
    <t>Realizar acompanhamento da medição da obra de Urucurituba</t>
  </si>
  <si>
    <t>Urucurituba/AM</t>
  </si>
  <si>
    <t>886/2026</t>
  </si>
  <si>
    <t>Domingos Rodrigues da Silva</t>
  </si>
  <si>
    <t>Assessor de Infraestrutura</t>
  </si>
  <si>
    <t>006.906-0 B</t>
  </si>
  <si>
    <t>792/2026</t>
  </si>
  <si>
    <t>GABDLCNCM/TJ</t>
  </si>
  <si>
    <t>Des.ª Luíza Cristina Nascimento da Costa Marques</t>
  </si>
  <si>
    <t>001.244-0 A</t>
  </si>
  <si>
    <t>Realizar missão institucional do GMF/TJAM nos municípios de Manacapuru e Novo Airão , no período de 17 a 19 de março de 2026, destinada à realização de inspeções anuais na Delegacia de Manacapuru  e Novo Airão/AM.</t>
  </si>
  <si>
    <t>893/2026</t>
  </si>
  <si>
    <t>3ºJECVDFCM</t>
  </si>
  <si>
    <t>Dra. Ana Paula de Medeiros Braga Bussulo</t>
  </si>
  <si>
    <t>002.266-7 B</t>
  </si>
  <si>
    <t>SEC/CGJ</t>
  </si>
  <si>
    <t>Mayara Vanessa Gomes Rodrigues Martins</t>
  </si>
  <si>
    <t>006.498-0 A</t>
  </si>
  <si>
    <t>VCM5/FHR</t>
  </si>
  <si>
    <t>Anne Caroline da Silva Macedo</t>
  </si>
  <si>
    <t>Comissionado</t>
  </si>
  <si>
    <t>012.122-3 A</t>
  </si>
  <si>
    <t>Novo Airão/AM</t>
  </si>
  <si>
    <t>SCDR/FHR</t>
  </si>
  <si>
    <t>Izandro Augusto Cohen da Silva</t>
  </si>
  <si>
    <t>001.646-2 A</t>
  </si>
  <si>
    <t>Emerson de Souza Paima</t>
  </si>
  <si>
    <t>012.265-3 A</t>
  </si>
  <si>
    <t xml:space="preserve">Realizar escolta e segurança de Magistrada e servidores durante à realização de inspeção anual nas Delegacias de Polícia das referidas comarcas, bem como inspeção in loco às obras da nova unidade prisional. </t>
  </si>
  <si>
    <t>Manacapuru/ AM e Novo Airão/AM</t>
  </si>
  <si>
    <t>971/2026</t>
  </si>
  <si>
    <t>Klebson Bragado Santiago</t>
  </si>
  <si>
    <t>012.266-1 A</t>
  </si>
  <si>
    <t>Realizar escolta e segurança de Magistrado e servidores durante a realização do evento "Solo Seguro Amazônia"</t>
  </si>
  <si>
    <t>Itapiranga/AM</t>
  </si>
  <si>
    <t>963/2026</t>
  </si>
  <si>
    <t>Marcos Vinicius Corrêa Gonçalves</t>
  </si>
  <si>
    <t>013.956-4 A</t>
  </si>
  <si>
    <t>963,/2026</t>
  </si>
  <si>
    <t>Participar do curso entre rios e florestas: Diálogos sobre justiça ambiental e climática no contexto amazônico, a ser realizado em santarém/PA</t>
  </si>
  <si>
    <t>Santarém/PA</t>
  </si>
  <si>
    <t>620/2026</t>
  </si>
  <si>
    <t>ESMAM/CADJJFL</t>
  </si>
  <si>
    <t>Harlem Chaves Ferreira</t>
  </si>
  <si>
    <t>003.124-0 A</t>
  </si>
  <si>
    <t>Realizar fiscalização da conclusão do serviço de impermeabilização da laje de cobertura do Fórum de Tabatinga</t>
  </si>
  <si>
    <t>967/2026</t>
  </si>
  <si>
    <t>Robson Junior Pereira Peres</t>
  </si>
  <si>
    <t>010.891-0 A</t>
  </si>
  <si>
    <t>CISILVES</t>
  </si>
  <si>
    <t>Laossy Amorim Marquezini</t>
  </si>
  <si>
    <t>008.407-7 A</t>
  </si>
  <si>
    <t xml:space="preserve">Participar do "Programa Júri Eficiente", visando a realização de Sessão Plenário de Tribunal do Júri na 1ª Vara de Tefé/Am. </t>
  </si>
  <si>
    <t>Tefé/AM</t>
  </si>
  <si>
    <t>758/2026</t>
  </si>
  <si>
    <t>Antonia Natasha Oliveira de Oliveira</t>
  </si>
  <si>
    <t>Assistente Judicial de Entrancia Inicial</t>
  </si>
  <si>
    <t>009.747-0 B</t>
  </si>
  <si>
    <t>Realizar fiscalização da execução do CT 001/2026 FUNJEAM - Construtora Ideal  pertinente à construção do novo Fórum da Comarca de Japurá</t>
  </si>
  <si>
    <t>Japurá/AM</t>
  </si>
  <si>
    <t>891-966/2026</t>
  </si>
  <si>
    <t>Francinilde Rodrigues da Silva</t>
  </si>
  <si>
    <t>009.850-7 A</t>
  </si>
  <si>
    <t>Realizar escolta e segurança da Magistrada e Servidores durante Correição Ordinánia nas 1° e 2° Varas da comarca de Humaitá/AM e correição extraordinária no extrajudicial da comarca de Humaitá/AM.</t>
  </si>
  <si>
    <t>Humaitá/AM</t>
  </si>
  <si>
    <t>982/2026</t>
  </si>
  <si>
    <t>GABDVMPSMM/TJ</t>
  </si>
  <si>
    <t>Desa. Vânia Maria do Pérpetuo Socorro Marques Marinho</t>
  </si>
  <si>
    <t>010.611-9 A</t>
  </si>
  <si>
    <t xml:space="preserve">Participação na 4ª Edição do EXPOJUD, a ser realizado na Faculdade de Direito da Universidade de Lisboa (ULisboa) e no Seminário Acadêmico intitulado “Justiça na Amazônia: Perspectivas do Poder Judiciário”, a ser realizado na Universidade de Oxford, no Green Templeton College. </t>
  </si>
  <si>
    <t>Lisboa/PT</t>
  </si>
  <si>
    <t>Camila Loureiro Antony</t>
  </si>
  <si>
    <t>002.998-0 A</t>
  </si>
  <si>
    <t>742/2026</t>
  </si>
  <si>
    <t>004.186-6 C</t>
  </si>
  <si>
    <t>José Claudio de Almeida</t>
  </si>
  <si>
    <t>007.993-6 A</t>
  </si>
  <si>
    <t>Realizar escolta de Magistrados e servidores durante Correição Ordinária nas 1° e 2° Varas da comarca de Humaitá/AM e correição Extraordinária no Extrajudicial da Comarca de Humaitá/AM.</t>
  </si>
  <si>
    <t>618,21 / 834,59</t>
  </si>
  <si>
    <t>740/2026</t>
  </si>
  <si>
    <t>Juiza de Direito</t>
  </si>
  <si>
    <t>Acompanhar o Exmo. Presidente no EXPOJUD Portugal 2026 em Lisboa/Portugal.</t>
  </si>
  <si>
    <t>793/2026</t>
  </si>
  <si>
    <t>GABDJJAS/TJ</t>
  </si>
  <si>
    <t>Des. João de Jesus Abdala Simões</t>
  </si>
  <si>
    <t>002.412-0 A</t>
  </si>
  <si>
    <t>4ª Edição do EXPOJUD Portugal, que será realizada no período de 23 a 27 de março de 2026, em parceria com a Faculdade de Direito da Universidade de Lisboa (ULisboa), em Lisboa, Portugal.</t>
  </si>
  <si>
    <t>Monica Augusta Barroso da Costa</t>
  </si>
  <si>
    <t>Assistente Juridico de Desembargador</t>
  </si>
  <si>
    <t>014.217-4 B</t>
  </si>
  <si>
    <t>Realizar correição ordinária nas 1.ª e 2.ª Varas da Comarca de Humaitá/AM</t>
  </si>
  <si>
    <t>618,21 e 834,59</t>
  </si>
  <si>
    <t>1031/2026</t>
  </si>
  <si>
    <t>DVEXP/CGJ</t>
  </si>
  <si>
    <t>Barbara Bianca Gama Pinto</t>
  </si>
  <si>
    <t>Diretor da Divisao de Expediente da Corregedoria Geral de Justica</t>
  </si>
  <si>
    <t>008.842-0 C</t>
  </si>
  <si>
    <t>Silvino Martins da Silva Neto</t>
  </si>
  <si>
    <t>007.527-2 B</t>
  </si>
  <si>
    <t>SECOP</t>
  </si>
  <si>
    <t>Chrystiano Lima e Silva</t>
  </si>
  <si>
    <t>002.774-0 A</t>
  </si>
  <si>
    <t>Participar do curso "Como Elaborar e Julgar a Planilha de Preços de acordo com a IN nº 05/2017"</t>
  </si>
  <si>
    <t>314/2026</t>
  </si>
  <si>
    <t>Joyce de Melo Makarem</t>
  </si>
  <si>
    <t>002.468-6</t>
  </si>
  <si>
    <t>427/2026</t>
  </si>
  <si>
    <t>Matheus Barreto dos Santo</t>
  </si>
  <si>
    <t>Ch PJ DAÍ</t>
  </si>
  <si>
    <t>Thiago Lima dos Santos</t>
  </si>
  <si>
    <t>005.789-4 B</t>
  </si>
  <si>
    <t>Realizar Correição Ordinária no Juízo de Direito da Vara Única da comarca de Nhamundá/AM.</t>
  </si>
  <si>
    <t>Nhamundá/AM</t>
  </si>
  <si>
    <t>527/2026</t>
  </si>
  <si>
    <t>VCV14/FCDEMNV</t>
  </si>
  <si>
    <t>Francisco Carlos Gonçalves de Queiroz</t>
  </si>
  <si>
    <t>001.541-5 A</t>
  </si>
  <si>
    <t>Marcia Fernandes Rodrigues da Silva</t>
  </si>
  <si>
    <t>Camila Dolores Beiruth Cézar Roessing</t>
  </si>
  <si>
    <t>Diretor da Divisao de Correicao</t>
  </si>
  <si>
    <t>014.177-1 B</t>
  </si>
  <si>
    <t>Realizar escolta de Magistrados e servidores durante Correição Ordinária no Juízo de Direito da Vara Única da comarca de Nhamundá/AM.</t>
  </si>
  <si>
    <t>572/2026</t>
  </si>
  <si>
    <t>Realizar escolta de servidores e Magistrado durante Correição Ordinária no Juízo de Direito da Vara Única da comarca de Nhamundá/AM.</t>
  </si>
  <si>
    <t>596/2026</t>
  </si>
  <si>
    <t>Realizar Correição Ordinária Judicial  e Extraordinária Extrajudicial no Juízo de Direito da Vara Única da comarca de Urucará/AM.</t>
  </si>
  <si>
    <t>Urucará/AM</t>
  </si>
  <si>
    <t>879/2026</t>
  </si>
  <si>
    <t>Julio Antonio de Jorge Lopes Filho</t>
  </si>
  <si>
    <t>009.487-0 C</t>
  </si>
  <si>
    <t>Luís Felipe de Araújo Flôr</t>
  </si>
  <si>
    <t>Secretario da Corregedoria Geral de Justica</t>
  </si>
  <si>
    <t>004.295-1 C</t>
  </si>
  <si>
    <t>JECV10/FAM</t>
  </si>
  <si>
    <t>Dr. Alexandre Henrique Novaes de Araújo</t>
  </si>
  <si>
    <t>001.618-7 B</t>
  </si>
  <si>
    <t>Realizar ação do Núcleo de Justiça Itinerante para atendimento a população com atividades de Abertura de Reclamações, nas áreas de Família, Juizado Especial Cível e Registro Civil, realização de audiências, emissão de ofícios para expedição gratuita de segunda vias de certidões de nascimento, casamento, óbito e demais matérias atinentes aos serviços da Justiça Itinerante.</t>
  </si>
  <si>
    <t>Nova Olinda do Norte/AM e Comunidade Vila do Abacaxi/AM</t>
  </si>
  <si>
    <t>1005/2026</t>
  </si>
  <si>
    <t>NJI/FAM</t>
  </si>
  <si>
    <t>José Ribamar Martins Carneiro</t>
  </si>
  <si>
    <t>006.755-5 A</t>
  </si>
  <si>
    <t>JI/ONIBUS</t>
  </si>
  <si>
    <t>Maria Clara Queiroz Mota</t>
  </si>
  <si>
    <t>Auxiliar de Gabinete de Juiz de Entrancia Final</t>
  </si>
  <si>
    <t>011.440-5 B</t>
  </si>
  <si>
    <t>Daniel Moura Jaques</t>
  </si>
  <si>
    <t>004.223-4 B</t>
  </si>
  <si>
    <t>Gabriel Lourenço Prazeres</t>
  </si>
  <si>
    <t>008.675-4 B</t>
  </si>
  <si>
    <t>Euzébio Soares de Souza</t>
  </si>
  <si>
    <t>014.623-4 A</t>
  </si>
  <si>
    <t xml:space="preserve">Realizar escolta e segurança de Magistrado e Servidores durante Correição Ordinária Judicial  e Extraordinária Extrajudicial no Juízo de Direito da Vara Única da comarca de Urucará/AM. </t>
  </si>
  <si>
    <t>918/2026</t>
  </si>
  <si>
    <t>Petronio Barroso Taketomi</t>
  </si>
  <si>
    <t>008.845-5 B</t>
  </si>
  <si>
    <t>VDTD2/FHR</t>
  </si>
  <si>
    <t>Dra. Rosália Guimarães Sarmento</t>
  </si>
  <si>
    <t>Juíz de Direito</t>
  </si>
  <si>
    <t>002.316-7 A</t>
  </si>
  <si>
    <t>Participar do evento “Desafios do Poder Judiciário ante o crime organizado”, promovido pelo CNJ para tratar do mapa nacional do crime origanizado.</t>
  </si>
  <si>
    <t>1042/2026</t>
  </si>
  <si>
    <t>1045/2026</t>
  </si>
  <si>
    <t>Hailton Mamedio Vasconcelos de Lima</t>
  </si>
  <si>
    <t>010.968-1 A</t>
  </si>
  <si>
    <t>Realizar Escolta do  Juiz Auxiliar da Corregedoria, Dr. Roberto dos Santos Taketomi em Missão da CGJ</t>
  </si>
  <si>
    <t>1100/2026</t>
  </si>
  <si>
    <t>Gabriel de Souza Cerveira Pereira</t>
  </si>
  <si>
    <t>013.729-4 A</t>
  </si>
  <si>
    <t>Realizar visita técnica e manutenção completa da casa do magistrado conforme solicitado pela corregedoria</t>
  </si>
  <si>
    <t>São Paulo de Olivença/AM</t>
  </si>
  <si>
    <t>751/2026</t>
  </si>
  <si>
    <t>GABDMTOC/TJ</t>
  </si>
  <si>
    <t>Desa. Mirza Telma de Oliveira Cunha</t>
  </si>
  <si>
    <t>000.550-9 A</t>
  </si>
  <si>
    <t>Realizar Correição Ordinánia nas 1° e 2° Varas da comarca de Humaitá/AM e correição extraordinária no extrajudicial da comarca de Humaitá/AM.</t>
  </si>
  <si>
    <t>737/2026</t>
  </si>
  <si>
    <t>Juliana Rezende Lins de Albuquerque</t>
  </si>
  <si>
    <t>003.035-0 A</t>
  </si>
  <si>
    <t>834,59 / 618,21</t>
  </si>
  <si>
    <t>Maria Tereza Botinelly Martins Ribeiro</t>
  </si>
  <si>
    <t>006.087-9 D</t>
  </si>
  <si>
    <t>Anna Victoria de Freitas Sobreira</t>
  </si>
  <si>
    <t>010.412-4 B</t>
  </si>
  <si>
    <t>GABPRES/AJAP</t>
  </si>
  <si>
    <t>Raphael Guidão Marques</t>
  </si>
  <si>
    <t>Diretor da Assessoria Juridico-Administrativa da Presidencia</t>
  </si>
  <si>
    <t>004.422-9 L</t>
  </si>
  <si>
    <t>Larissa Andrade Negreiros Nicolau</t>
  </si>
  <si>
    <t>004.003-7 G</t>
  </si>
  <si>
    <t>Realizar acompanhamento da medição da obra de Silves, relacionada ao Contrato nº 043/2025 – FUNJEAM.</t>
  </si>
  <si>
    <t>Silfves/AM</t>
  </si>
  <si>
    <t>887-1049/2026</t>
  </si>
  <si>
    <t>Aux. Judiciário</t>
  </si>
  <si>
    <t>002.507-0</t>
  </si>
  <si>
    <t>887/2026</t>
  </si>
  <si>
    <t>DVGBJA</t>
  </si>
  <si>
    <t>Patrícia Brasil Pinheiro</t>
  </si>
  <si>
    <t>000.672-6 A</t>
  </si>
  <si>
    <t xml:space="preserve"> Realizar translado dos armamentos e munições que serão enviados para destruição</t>
  </si>
  <si>
    <t>Rio Preto da Eva/AM</t>
  </si>
  <si>
    <t>1071/2026</t>
  </si>
  <si>
    <t>SECJUS/DVGBJA</t>
  </si>
  <si>
    <t>Thomas Ibsen Lobato</t>
  </si>
  <si>
    <t>010.388-8 A</t>
  </si>
  <si>
    <t>Freed Robson da Luz</t>
  </si>
  <si>
    <t>001.477-0 B</t>
  </si>
  <si>
    <t xml:space="preserve">Realizar escolta dos servidores da Divisão Geral de Bens Judiciais Apreendidos na Comarca de Rio Preto da Eva durante operação de destruição de materiais. </t>
  </si>
  <si>
    <t>1072/2026</t>
  </si>
  <si>
    <t>Realizar visita técnica no Fórum da Comarca de Novo Airão para execução de manutenção preventiva e corretiva.</t>
  </si>
  <si>
    <t>894/2026</t>
  </si>
  <si>
    <t>Leonardo Rhamon Santos Sales Pessoa</t>
  </si>
  <si>
    <t>014.164-0 A</t>
  </si>
  <si>
    <t>Realizar visita Técnica ao Fórum da Comarca de São Gabriel da Cachoeira</t>
  </si>
  <si>
    <t>978/2026</t>
  </si>
  <si>
    <t>Diana Cristina Silva Monteiro</t>
  </si>
  <si>
    <t>002.573-9 A</t>
  </si>
  <si>
    <t>GABDJRSF/TJ</t>
  </si>
  <si>
    <t>Sérgio Lins Amorim</t>
  </si>
  <si>
    <t>012.344-7 A</t>
  </si>
  <si>
    <t>Acompanhar o Exmo. Presidente do Tribunal de Justiça em visita às obras dos Fóruns das Comarcas de Barreirinha, Urucurituba e Silves.</t>
  </si>
  <si>
    <t>1070/2026</t>
  </si>
  <si>
    <t>SECOF</t>
  </si>
  <si>
    <t>Aline Rodrigues da Silva de Lima</t>
  </si>
  <si>
    <t>Secretaria de Orcamento e Financas</t>
  </si>
  <si>
    <t>006.077-1 E</t>
  </si>
  <si>
    <t>Luciana Lima Augusto Nasser</t>
  </si>
  <si>
    <t>Assessor Juridico-Administrativo</t>
  </si>
  <si>
    <t>002.720-0 C</t>
  </si>
  <si>
    <t>Rommel Pinheiro Akel</t>
  </si>
  <si>
    <t>001.795-7 A</t>
  </si>
  <si>
    <t>Secretario de Administração</t>
  </si>
  <si>
    <t>GABPRES/ACS</t>
  </si>
  <si>
    <t>Francisco Edivaldo da Silva Evangelista</t>
  </si>
  <si>
    <t>Auxiliar de Gabinete da Presidencia</t>
  </si>
  <si>
    <t>008.903-6 B</t>
  </si>
  <si>
    <t>GABPRES/TJ</t>
  </si>
  <si>
    <t>Des. Jomar Ricardo Saunders Fernandes</t>
  </si>
  <si>
    <t>000.575-4 A</t>
  </si>
  <si>
    <t>Visita técnica às obras dos Fóruns das Comarcas de Barreirinha, Urucurituba e Silves.</t>
  </si>
  <si>
    <t>Barreirinha/AM, Urucurituba/AM e Silves/AM</t>
  </si>
  <si>
    <t>1108/2026</t>
  </si>
  <si>
    <t>Paulo Emilio Vieira de Melo</t>
  </si>
  <si>
    <t>014.092-9 A</t>
  </si>
  <si>
    <t>Realizar escolta do Excelentíssimo Sr. Des. Jomar Fernandes, Presidente do Tribunal de Justiça durante visita institucional as comarcas de Itacoatiara, Urucurituba e Silves-AM.</t>
  </si>
  <si>
    <t>1118/2026</t>
  </si>
  <si>
    <t>Arnaldo Carneiro Ximenes</t>
  </si>
  <si>
    <t>002.492-9 A</t>
  </si>
  <si>
    <t>Elmo de Oliveira Dias</t>
  </si>
  <si>
    <t>012.205-0 A</t>
  </si>
  <si>
    <t>José Barbosa Paulino</t>
  </si>
  <si>
    <t>008.877-3  A</t>
  </si>
  <si>
    <t>EJUD-AM</t>
  </si>
  <si>
    <t xml:space="preserve">Thiago da Costa e Silva Ouroso </t>
  </si>
  <si>
    <t>Chefe da divisão da tecnologia e informação</t>
  </si>
  <si>
    <t>014.064-3 A</t>
  </si>
  <si>
    <t>Realizar a segurança do Exmo. Presidente do Tribunal de Justiça em deslocamento nas Comarcas de Urucurituba e Silves.</t>
  </si>
  <si>
    <t>1098/2026</t>
  </si>
  <si>
    <t>1117-1119/2026</t>
  </si>
  <si>
    <t>Raifran Magalhães de Souza</t>
  </si>
  <si>
    <t>002.066-4 E</t>
  </si>
  <si>
    <t>prestarão assessoramento direto, precursora e organização logística do Desembargador Presidente Jomar Fernandes, Desembargador Corregedor-Geral de Justiça José Hamilton Saraiva dos Santos e suas respectivas comitivas, por ocasião da Inauguração do Fórum de Justiça da Comarca de Careiro Castanho Desembargador Kid Mendes de Oliveira</t>
  </si>
  <si>
    <t>Careiro Castanho/AM</t>
  </si>
  <si>
    <t>1063/2026</t>
  </si>
  <si>
    <t>VCM4/FHR</t>
  </si>
  <si>
    <t>Dra. Margareth Rose Cruz Hoaegen</t>
  </si>
  <si>
    <t>Juìza de Direito</t>
  </si>
  <si>
    <t>000.296-8 B</t>
  </si>
  <si>
    <t>Participar do Seminário Justiça na Amazônia: Perspectivas do Poder Judiciário.</t>
  </si>
  <si>
    <t>Londres/ING</t>
  </si>
  <si>
    <t>976/2026</t>
  </si>
  <si>
    <t>Participação nos eventos de posse da Comissão Executiva do COCEVID 2026 e Reunião de trabalho do COCEVID, ambos a serem realizados no dia 30 de março de 2026, na Escola Superior da Magistratura do Estado do Ceará (ESMEC)</t>
  </si>
  <si>
    <t>Fortaleza/CE</t>
  </si>
  <si>
    <t>705/2026</t>
  </si>
  <si>
    <t>JECVDFCM1/FAM</t>
  </si>
  <si>
    <t>Dra. Ana Lorena Teixeira Gazzineo</t>
  </si>
  <si>
    <t>002.321-3 A</t>
  </si>
  <si>
    <t>Assessor de infraestrutura</t>
  </si>
  <si>
    <t>Realizar visita técnica nos locais destinados à realização do Evento "Registre-se - Parintins"</t>
  </si>
  <si>
    <t>Parintins/AM</t>
  </si>
  <si>
    <t>892/2026</t>
  </si>
  <si>
    <t>Dimas Crescencio Verissimo Santos</t>
  </si>
  <si>
    <t>CISGCACH</t>
  </si>
  <si>
    <t>Dr. Manoel Atila Araripe Autran Nunes</t>
  </si>
  <si>
    <t>008.560-0 A</t>
  </si>
  <si>
    <t>Participar do III Congresso Internacional Jurisdição em Fronteiras, promovido pela Escola Nacional de Formação e Aperfeiçoamento de Magistrados – ENFAM</t>
  </si>
  <si>
    <t>Foz do Iguaçu/PR</t>
  </si>
  <si>
    <t>945/2026</t>
  </si>
  <si>
    <t>Rodrigo dos Santos Marinho</t>
  </si>
  <si>
    <t>Diretor de Suporte Aos Sistemas Judiciais do Interior</t>
  </si>
  <si>
    <t>004.216-1 E</t>
  </si>
  <si>
    <t>Acompanhar o Dr. ROBERTO SANTOS TAKETOMI na realização de reuniões institucionais com lideranças indígenas e com Secretarias Municipais, visando às tratativas e articulações necessárias à organização e execução da ação social “Registre-se – Parintins”</t>
  </si>
  <si>
    <t>872-1269/2026</t>
  </si>
  <si>
    <t>Realizar reuniões institucionais com lideranças indígenas e com Secretarias Municipais, visando às tratativas e articulações necessárias à organização e execução da ação social “Registre-se – Parintins”.</t>
  </si>
  <si>
    <t>922/2026</t>
  </si>
  <si>
    <t>Participar  da inauguração do Fórum no dia 30/03</t>
  </si>
  <si>
    <t>1110/2026</t>
  </si>
  <si>
    <t>David Gabriel Silva de Souza</t>
  </si>
  <si>
    <t>003.026-0 A</t>
  </si>
  <si>
    <t>Realizar companhamento e fiscalização da execução da Construção do Fórum de Careiro da Várzea - CT 003/2026.</t>
  </si>
  <si>
    <t>Careiro da Várzea / AM</t>
  </si>
  <si>
    <t>895/2026</t>
  </si>
  <si>
    <t>CITAB/1V</t>
  </si>
  <si>
    <t>Dr. Edson Rosas Neto</t>
  </si>
  <si>
    <t>002.839-8 D</t>
  </si>
  <si>
    <t>964/2026</t>
  </si>
  <si>
    <t>Secretaria da CGJ</t>
  </si>
  <si>
    <t>Maria Clara Simonetti Teixeira</t>
  </si>
  <si>
    <t>Assessor Tecnico da Secretaria da Corregedoria Geral de Justica</t>
  </si>
  <si>
    <t>007.942-1 B</t>
  </si>
  <si>
    <t>Realização de reuniões institucionais com lideranças indígenas, Secretarias Municipais e Defensoria Pública Estadual, visando às tratativas e articulações necessárias à organização e execução da ação social “Registre-se - Parintins”</t>
  </si>
  <si>
    <t>923/01</t>
  </si>
  <si>
    <t>923/2026</t>
  </si>
  <si>
    <t>Realizar escolta de Magistrados e servidores durante reuniões institucionais com lideranças indígenas e com Secretarias Municipais</t>
  </si>
  <si>
    <t>972/2026</t>
  </si>
  <si>
    <t>Gizelle Maria Cunha de Souza</t>
  </si>
  <si>
    <t>001.483-4 A</t>
  </si>
  <si>
    <t>Acompanhar e realizar visita técnica com o Dr. Roberto Santos Taketomi, Juiz Auxiliar da Corregedoria-Geral de Justiça, e respectiva comitiva, bem como promover as demais tratativas referentes à realização de reuniões institucionais com lideranças indígenas e com Secretarias Municipais, visando às articulações necessárias à organização e à execução da ação social “Registre-se – Parintins”</t>
  </si>
  <si>
    <t>969/2026</t>
  </si>
  <si>
    <t>Participar da reunião institucionais com lideranças indígenas e com Secretarias Municipais, visando às tratativas e articulações necessárias à organização e execução da ação social “Registre-se – Parintins”</t>
  </si>
  <si>
    <t>1032/2026</t>
  </si>
  <si>
    <t>014.092-9</t>
  </si>
  <si>
    <t>1032/2027</t>
  </si>
  <si>
    <t>Antonio Henrique dos Anjos Filho</t>
  </si>
  <si>
    <t>008.007-1 A</t>
  </si>
  <si>
    <t>Paulo Venícius Dourado dos Santos</t>
  </si>
  <si>
    <t>012.108-8 A</t>
  </si>
  <si>
    <t>Realizar fiscalização e acompanhamento do Contrato Administrativo nº002/2026-FUNJEAM que refere-se a obra de construção do Fórum da Comarca de Boca do Acre/AM.</t>
  </si>
  <si>
    <t>Boca do Acre/AM</t>
  </si>
  <si>
    <t>1146/2026</t>
  </si>
  <si>
    <t>Flávio Humberto Pascarelli Lopes</t>
  </si>
  <si>
    <r>
      <t> Participar da Solenidade de Imposição de Comendas da Ordem do Mérito Judiciário Militar, na cidade de </t>
    </r>
    <r>
      <rPr>
        <b/>
        <sz val="9"/>
        <color theme="1"/>
        <rFont val="Arial Narrow"/>
        <family val="2"/>
      </rPr>
      <t>Brasília/DF</t>
    </r>
  </si>
  <si>
    <t>743/2026</t>
  </si>
  <si>
    <t>010.232-6</t>
  </si>
  <si>
    <t>Realizar escolta de Magistrados e servidores durante Correição Extrajudicial </t>
  </si>
  <si>
    <t>Flávio Silva Ramos</t>
  </si>
  <si>
    <t> Irailton Garcia de Matos</t>
  </si>
  <si>
    <t>000.271-2</t>
  </si>
  <si>
    <r>
      <t> Realizar a </t>
    </r>
    <r>
      <rPr>
        <b/>
        <sz val="9"/>
        <color rgb="FF000000"/>
        <rFont val="Arial Narrow"/>
        <family val="2"/>
      </rPr>
      <t>implantação do Active Directory local.</t>
    </r>
  </si>
  <si>
    <t>005.624-3</t>
  </si>
  <si>
    <t>GABDMTOC</t>
  </si>
  <si>
    <t>Mirza Telma de Oliveira Cunha</t>
  </si>
  <si>
    <t>000.550-9</t>
  </si>
  <si>
    <t>Participar do IV Fórum Nacional de Execução Penal</t>
  </si>
  <si>
    <t>683/2026</t>
  </si>
  <si>
    <t>Igor de Carvalho Leal Campagnolli</t>
  </si>
  <si>
    <t>Juiz de direito</t>
  </si>
  <si>
    <t>0005.710-0</t>
  </si>
  <si>
    <t>Participar  em evento na comarca de Itapiranga/AM para a entrega de título fundiário</t>
  </si>
  <si>
    <t>965/2026</t>
  </si>
  <si>
    <t>Ronan Pinto de Almeida Tiesca</t>
  </si>
  <si>
    <t>Assessor PJ DAS III</t>
  </si>
  <si>
    <t>005.044-0</t>
  </si>
  <si>
    <t>Natasha Nunes Sampaio</t>
  </si>
  <si>
    <t>Assistente PJ DAÍ</t>
  </si>
  <si>
    <t>009.802-7</t>
  </si>
  <si>
    <t>Joyce Joanny de Oliveira Leitão Limeira</t>
  </si>
  <si>
    <t>005157-6</t>
  </si>
  <si>
    <t>Jessica Kelly Ferreira de Araújo</t>
  </si>
  <si>
    <t>006.867-5</t>
  </si>
  <si>
    <t>David de Souza Brandão Júnior</t>
  </si>
  <si>
    <t>Assessor PJ DAÍ</t>
  </si>
  <si>
    <t>014.048-1</t>
  </si>
  <si>
    <t>Leonardo Cesar Rabello Ituassu</t>
  </si>
  <si>
    <t>Secretário PJ - DAS</t>
  </si>
  <si>
    <t>014.042-2</t>
  </si>
  <si>
    <t>Afonso de Souza Nascimento Júnior </t>
  </si>
  <si>
    <t>Chefe PJ DAÍ</t>
  </si>
  <si>
    <t>007.338-5</t>
  </si>
  <si>
    <t>Secretário-Geral - PJ - DAS II</t>
  </si>
  <si>
    <t>004.295-1 </t>
  </si>
  <si>
    <t>TOTAL</t>
  </si>
  <si>
    <t>Participar no “Congresso Prevenção de Conflitos Previdenciários: Desafios, Boas Práticas e Perspectivas para o Futuro"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</si>
</sst>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_-[$$-409]* #,##0.00_ ;_-[$$-409]* \-#,##0.00\ ;_-[$$-409]* &quot;-&quot;??_ ;_-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9"/>
      <color theme="1"/>
      <name val="Calibri"/>
      <scheme val="minor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99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4" fontId="6" fillId="3" borderId="9" xfId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4" fontId="6" fillId="3" borderId="9" xfId="1" quotePrefix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6" fillId="3" borderId="8" xfId="0" applyNumberFormat="1" applyFont="1" applyFill="1" applyBorder="1" applyAlignment="1">
      <alignment horizontal="center" vertical="center" wrapText="1"/>
    </xf>
    <xf numFmtId="166" fontId="6" fillId="3" borderId="8" xfId="1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/>
    </xf>
    <xf numFmtId="44" fontId="6" fillId="3" borderId="8" xfId="1" applyFont="1" applyFill="1" applyBorder="1" applyAlignment="1">
      <alignment horizontal="center" vertical="center" wrapText="1"/>
    </xf>
    <xf numFmtId="44" fontId="6" fillId="3" borderId="8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/>
    <xf numFmtId="0" fontId="6" fillId="3" borderId="1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8"/>
  <sheetViews>
    <sheetView tabSelected="1" topLeftCell="A209" workbookViewId="0">
      <selection activeCell="B208" sqref="B209:B217"/>
    </sheetView>
  </sheetViews>
  <sheetFormatPr defaultRowHeight="15"/>
  <cols>
    <col min="1" max="1" width="3.42578125" customWidth="1"/>
    <col min="2" max="2" width="10.85546875" customWidth="1"/>
    <col min="3" max="3" width="20.7109375" customWidth="1"/>
    <col min="4" max="4" width="13.140625" customWidth="1"/>
    <col min="5" max="5" width="10.42578125" customWidth="1"/>
    <col min="6" max="6" width="22.7109375" customWidth="1"/>
    <col min="7" max="7" width="10.140625" customWidth="1"/>
    <col min="12" max="12" width="11.2851562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4">
        <v>2026</v>
      </c>
    </row>
    <row r="2" spans="1:14" ht="15.7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 t="s">
        <v>2</v>
      </c>
      <c r="N2" s="8">
        <v>3</v>
      </c>
    </row>
    <row r="3" spans="1:14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2"/>
      <c r="K3" s="13" t="s">
        <v>12</v>
      </c>
      <c r="L3" s="12"/>
      <c r="M3" s="10" t="s">
        <v>13</v>
      </c>
      <c r="N3" s="14" t="s">
        <v>14</v>
      </c>
    </row>
    <row r="4" spans="1:14">
      <c r="A4" s="15"/>
      <c r="B4" s="16"/>
      <c r="C4" s="16"/>
      <c r="D4" s="16"/>
      <c r="E4" s="16"/>
      <c r="F4" s="16"/>
      <c r="G4" s="16"/>
      <c r="H4" s="16"/>
      <c r="I4" s="17" t="s">
        <v>15</v>
      </c>
      <c r="J4" s="17" t="s">
        <v>16</v>
      </c>
      <c r="K4" s="17" t="s">
        <v>17</v>
      </c>
      <c r="L4" s="18" t="s">
        <v>18</v>
      </c>
      <c r="M4" s="16"/>
      <c r="N4" s="19"/>
    </row>
    <row r="5" spans="1:14" ht="27" customHeight="1">
      <c r="A5" s="20">
        <v>1</v>
      </c>
      <c r="B5" s="22" t="s">
        <v>19</v>
      </c>
      <c r="C5" s="22" t="s">
        <v>20</v>
      </c>
      <c r="D5" s="22" t="s">
        <v>21</v>
      </c>
      <c r="E5" s="22" t="s">
        <v>22</v>
      </c>
      <c r="F5" s="21" t="s">
        <v>23</v>
      </c>
      <c r="G5" s="21" t="s">
        <v>24</v>
      </c>
      <c r="H5" s="22">
        <v>927.32</v>
      </c>
      <c r="I5" s="23">
        <v>46082</v>
      </c>
      <c r="J5" s="23">
        <v>46088</v>
      </c>
      <c r="K5" s="24">
        <v>6.6</v>
      </c>
      <c r="L5" s="25">
        <v>5169.2700000000004</v>
      </c>
      <c r="M5" s="26" t="s">
        <v>25</v>
      </c>
      <c r="N5" s="27"/>
    </row>
    <row r="6" spans="1:14" ht="23.25" customHeight="1">
      <c r="A6" s="20">
        <f>A5+1</f>
        <v>2</v>
      </c>
      <c r="B6" s="22" t="s">
        <v>26</v>
      </c>
      <c r="C6" s="22" t="s">
        <v>27</v>
      </c>
      <c r="D6" s="22" t="s">
        <v>28</v>
      </c>
      <c r="E6" s="22" t="s">
        <v>29</v>
      </c>
      <c r="F6" s="21"/>
      <c r="G6" s="21"/>
      <c r="H6" s="28">
        <v>834.59</v>
      </c>
      <c r="I6" s="23"/>
      <c r="J6" s="23"/>
      <c r="K6" s="24">
        <v>6.6</v>
      </c>
      <c r="L6" s="25">
        <v>4848.74</v>
      </c>
      <c r="M6" s="26" t="s">
        <v>25</v>
      </c>
      <c r="N6" s="27"/>
    </row>
    <row r="7" spans="1:14" ht="30" customHeight="1">
      <c r="A7" s="20">
        <f t="shared" ref="A7:A70" si="0">A6+1</f>
        <v>3</v>
      </c>
      <c r="B7" s="22" t="s">
        <v>30</v>
      </c>
      <c r="C7" s="22" t="s">
        <v>31</v>
      </c>
      <c r="D7" s="22" t="s">
        <v>21</v>
      </c>
      <c r="E7" s="22" t="s">
        <v>32</v>
      </c>
      <c r="F7" s="21" t="s">
        <v>33</v>
      </c>
      <c r="G7" s="21" t="s">
        <v>34</v>
      </c>
      <c r="H7" s="28">
        <v>1545.53</v>
      </c>
      <c r="I7" s="23">
        <v>46083</v>
      </c>
      <c r="J7" s="23">
        <v>46086</v>
      </c>
      <c r="K7" s="24">
        <v>3.5</v>
      </c>
      <c r="L7" s="29">
        <v>4686.57</v>
      </c>
      <c r="M7" s="24" t="s">
        <v>35</v>
      </c>
      <c r="N7" s="30"/>
    </row>
    <row r="8" spans="1:14" ht="39" customHeight="1">
      <c r="A8" s="20">
        <f t="shared" si="0"/>
        <v>4</v>
      </c>
      <c r="B8" s="22" t="s">
        <v>36</v>
      </c>
      <c r="C8" s="22" t="s">
        <v>37</v>
      </c>
      <c r="D8" s="22" t="s">
        <v>38</v>
      </c>
      <c r="E8" s="22" t="s">
        <v>39</v>
      </c>
      <c r="F8" s="21"/>
      <c r="G8" s="21"/>
      <c r="H8" s="28">
        <v>1236.42</v>
      </c>
      <c r="I8" s="16"/>
      <c r="J8" s="16"/>
      <c r="K8" s="24">
        <v>3.5</v>
      </c>
      <c r="L8" s="29">
        <v>3866.59</v>
      </c>
      <c r="M8" s="24" t="s">
        <v>35</v>
      </c>
      <c r="N8" s="30"/>
    </row>
    <row r="9" spans="1:14" ht="12" customHeight="1">
      <c r="A9" s="20">
        <f t="shared" si="0"/>
        <v>5</v>
      </c>
      <c r="B9" s="22" t="s">
        <v>36</v>
      </c>
      <c r="C9" s="22" t="s">
        <v>40</v>
      </c>
      <c r="D9" s="22" t="s">
        <v>28</v>
      </c>
      <c r="E9" s="22" t="s">
        <v>41</v>
      </c>
      <c r="F9" s="21"/>
      <c r="G9" s="21"/>
      <c r="H9" s="28">
        <v>1236.42</v>
      </c>
      <c r="I9" s="16"/>
      <c r="J9" s="16"/>
      <c r="K9" s="24">
        <v>3.5</v>
      </c>
      <c r="L9" s="29">
        <v>3866.59</v>
      </c>
      <c r="M9" s="24" t="s">
        <v>35</v>
      </c>
      <c r="N9" s="30"/>
    </row>
    <row r="10" spans="1:14">
      <c r="A10" s="20">
        <f t="shared" si="0"/>
        <v>6</v>
      </c>
      <c r="B10" s="22" t="s">
        <v>42</v>
      </c>
      <c r="C10" s="22" t="s">
        <v>43</v>
      </c>
      <c r="D10" s="22" t="s">
        <v>38</v>
      </c>
      <c r="E10" s="22" t="s">
        <v>44</v>
      </c>
      <c r="F10" s="21" t="s">
        <v>45</v>
      </c>
      <c r="G10" s="21" t="s">
        <v>46</v>
      </c>
      <c r="H10" s="28">
        <v>618.21</v>
      </c>
      <c r="I10" s="23">
        <v>46083</v>
      </c>
      <c r="J10" s="23">
        <v>46085</v>
      </c>
      <c r="K10" s="24">
        <v>2.5</v>
      </c>
      <c r="L10" s="29">
        <v>1199.8699999999999</v>
      </c>
      <c r="M10" s="24" t="s">
        <v>47</v>
      </c>
      <c r="N10" s="31"/>
    </row>
    <row r="11" spans="1:14" ht="24.75" customHeight="1">
      <c r="A11" s="20">
        <f t="shared" si="0"/>
        <v>7</v>
      </c>
      <c r="B11" s="22" t="s">
        <v>42</v>
      </c>
      <c r="C11" s="22" t="s">
        <v>48</v>
      </c>
      <c r="D11" s="22" t="s">
        <v>49</v>
      </c>
      <c r="E11" s="22" t="s">
        <v>50</v>
      </c>
      <c r="F11" s="21"/>
      <c r="G11" s="21"/>
      <c r="H11" s="28">
        <v>618.21</v>
      </c>
      <c r="I11" s="16"/>
      <c r="J11" s="16"/>
      <c r="K11" s="24">
        <v>2.5</v>
      </c>
      <c r="L11" s="29">
        <v>1199.8699999999999</v>
      </c>
      <c r="M11" s="24" t="s">
        <v>47</v>
      </c>
      <c r="N11" s="31"/>
    </row>
    <row r="12" spans="1:14" ht="25.5" customHeight="1">
      <c r="A12" s="20">
        <f t="shared" si="0"/>
        <v>8</v>
      </c>
      <c r="B12" s="22" t="s">
        <v>51</v>
      </c>
      <c r="C12" s="22" t="s">
        <v>52</v>
      </c>
      <c r="D12" s="22" t="s">
        <v>21</v>
      </c>
      <c r="E12" s="22" t="s">
        <v>53</v>
      </c>
      <c r="F12" s="21" t="s">
        <v>54</v>
      </c>
      <c r="G12" s="21" t="s">
        <v>55</v>
      </c>
      <c r="H12" s="28">
        <v>927.32</v>
      </c>
      <c r="I12" s="23">
        <v>46083</v>
      </c>
      <c r="J12" s="32">
        <v>46094</v>
      </c>
      <c r="K12" s="24">
        <v>11.5</v>
      </c>
      <c r="L12" s="29">
        <v>8857.2199999999993</v>
      </c>
      <c r="M12" s="22" t="s">
        <v>56</v>
      </c>
      <c r="N12" s="31"/>
    </row>
    <row r="13" spans="1:14" ht="27">
      <c r="A13" s="20">
        <f t="shared" si="0"/>
        <v>9</v>
      </c>
      <c r="B13" s="22" t="s">
        <v>57</v>
      </c>
      <c r="C13" s="22" t="s">
        <v>58</v>
      </c>
      <c r="D13" s="22" t="s">
        <v>28</v>
      </c>
      <c r="E13" s="22" t="s">
        <v>59</v>
      </c>
      <c r="F13" s="21"/>
      <c r="G13" s="21"/>
      <c r="H13" s="28">
        <v>834.59</v>
      </c>
      <c r="I13" s="23"/>
      <c r="J13" s="32"/>
      <c r="K13" s="24">
        <v>11.5</v>
      </c>
      <c r="L13" s="29">
        <v>8857.2199999999993</v>
      </c>
      <c r="M13" s="22" t="s">
        <v>56</v>
      </c>
      <c r="N13" s="31"/>
    </row>
    <row r="14" spans="1:14" ht="40.5" customHeight="1">
      <c r="A14" s="20">
        <f t="shared" si="0"/>
        <v>10</v>
      </c>
      <c r="B14" s="22" t="s">
        <v>60</v>
      </c>
      <c r="C14" s="22" t="s">
        <v>61</v>
      </c>
      <c r="D14" s="22" t="s">
        <v>62</v>
      </c>
      <c r="E14" s="22" t="s">
        <v>63</v>
      </c>
      <c r="F14" s="21"/>
      <c r="G14" s="21"/>
      <c r="H14" s="28">
        <v>834.59</v>
      </c>
      <c r="I14" s="23"/>
      <c r="J14" s="32"/>
      <c r="K14" s="24">
        <v>11.5</v>
      </c>
      <c r="L14" s="29">
        <v>8857.2199999999993</v>
      </c>
      <c r="M14" s="22" t="s">
        <v>56</v>
      </c>
      <c r="N14" s="31"/>
    </row>
    <row r="15" spans="1:14" ht="42.75" customHeight="1">
      <c r="A15" s="20">
        <f t="shared" si="0"/>
        <v>11</v>
      </c>
      <c r="B15" s="22" t="s">
        <v>64</v>
      </c>
      <c r="C15" s="22" t="s">
        <v>65</v>
      </c>
      <c r="D15" s="22" t="s">
        <v>62</v>
      </c>
      <c r="E15" s="22" t="s">
        <v>66</v>
      </c>
      <c r="F15" s="21"/>
      <c r="G15" s="21"/>
      <c r="H15" s="28">
        <v>834.59</v>
      </c>
      <c r="I15" s="23"/>
      <c r="J15" s="32"/>
      <c r="K15" s="24">
        <v>11.5</v>
      </c>
      <c r="L15" s="29">
        <v>8857.2199999999993</v>
      </c>
      <c r="M15" s="22" t="s">
        <v>56</v>
      </c>
      <c r="N15" s="31"/>
    </row>
    <row r="16" spans="1:14" ht="27.75" customHeight="1">
      <c r="A16" s="20">
        <f t="shared" si="0"/>
        <v>12</v>
      </c>
      <c r="B16" s="22" t="s">
        <v>67</v>
      </c>
      <c r="C16" s="22" t="s">
        <v>68</v>
      </c>
      <c r="D16" s="22" t="s">
        <v>21</v>
      </c>
      <c r="E16" s="22" t="s">
        <v>69</v>
      </c>
      <c r="F16" s="21" t="s">
        <v>70</v>
      </c>
      <c r="G16" s="21" t="s">
        <v>71</v>
      </c>
      <c r="H16" s="28">
        <v>927.32</v>
      </c>
      <c r="I16" s="32">
        <v>46084</v>
      </c>
      <c r="J16" s="23">
        <v>46088</v>
      </c>
      <c r="K16" s="24">
        <v>4.5</v>
      </c>
      <c r="L16" s="29">
        <v>3450.15</v>
      </c>
      <c r="M16" s="22" t="s">
        <v>72</v>
      </c>
      <c r="N16" s="31"/>
    </row>
    <row r="17" spans="1:14" ht="22.5" customHeight="1">
      <c r="A17" s="20">
        <f t="shared" si="0"/>
        <v>13</v>
      </c>
      <c r="B17" s="22" t="s">
        <v>57</v>
      </c>
      <c r="C17" s="22" t="s">
        <v>73</v>
      </c>
      <c r="D17" s="22" t="s">
        <v>28</v>
      </c>
      <c r="E17" s="22" t="s">
        <v>74</v>
      </c>
      <c r="F17" s="21"/>
      <c r="G17" s="21"/>
      <c r="H17" s="28">
        <v>834.59</v>
      </c>
      <c r="I17" s="32"/>
      <c r="J17" s="23"/>
      <c r="K17" s="24">
        <v>4.5</v>
      </c>
      <c r="L17" s="29">
        <v>3294.78</v>
      </c>
      <c r="M17" s="22" t="s">
        <v>72</v>
      </c>
      <c r="N17" s="31"/>
    </row>
    <row r="18" spans="1:14" ht="37.5" customHeight="1">
      <c r="A18" s="20">
        <f t="shared" si="0"/>
        <v>14</v>
      </c>
      <c r="B18" s="22" t="s">
        <v>75</v>
      </c>
      <c r="C18" s="22" t="s">
        <v>76</v>
      </c>
      <c r="D18" s="22" t="s">
        <v>77</v>
      </c>
      <c r="E18" s="22" t="s">
        <v>78</v>
      </c>
      <c r="F18" s="21"/>
      <c r="G18" s="21"/>
      <c r="H18" s="28">
        <v>834.59</v>
      </c>
      <c r="I18" s="32"/>
      <c r="J18" s="23"/>
      <c r="K18" s="24">
        <v>4.5</v>
      </c>
      <c r="L18" s="29">
        <v>3294.78</v>
      </c>
      <c r="M18" s="22" t="s">
        <v>72</v>
      </c>
      <c r="N18" s="31"/>
    </row>
    <row r="19" spans="1:14" ht="27" customHeight="1">
      <c r="A19" s="20">
        <f t="shared" si="0"/>
        <v>15</v>
      </c>
      <c r="B19" s="22" t="s">
        <v>79</v>
      </c>
      <c r="C19" s="22" t="s">
        <v>80</v>
      </c>
      <c r="D19" s="22" t="s">
        <v>49</v>
      </c>
      <c r="E19" s="22" t="s">
        <v>81</v>
      </c>
      <c r="F19" s="21"/>
      <c r="G19" s="21"/>
      <c r="H19" s="28">
        <v>834.59</v>
      </c>
      <c r="I19" s="32"/>
      <c r="J19" s="23"/>
      <c r="K19" s="24">
        <v>4.5</v>
      </c>
      <c r="L19" s="29">
        <v>3294.78</v>
      </c>
      <c r="M19" s="22" t="s">
        <v>72</v>
      </c>
      <c r="N19" s="31"/>
    </row>
    <row r="20" spans="1:14" ht="39" customHeight="1">
      <c r="A20" s="20">
        <f t="shared" si="0"/>
        <v>16</v>
      </c>
      <c r="B20" s="22" t="s">
        <v>79</v>
      </c>
      <c r="C20" s="22" t="s">
        <v>82</v>
      </c>
      <c r="D20" s="22" t="s">
        <v>83</v>
      </c>
      <c r="E20" s="22" t="s">
        <v>84</v>
      </c>
      <c r="F20" s="21"/>
      <c r="G20" s="21"/>
      <c r="H20" s="28">
        <v>834.59</v>
      </c>
      <c r="I20" s="32"/>
      <c r="J20" s="23"/>
      <c r="K20" s="24">
        <v>4.5</v>
      </c>
      <c r="L20" s="29">
        <v>3294.78</v>
      </c>
      <c r="M20" s="22" t="s">
        <v>72</v>
      </c>
      <c r="N20" s="31"/>
    </row>
    <row r="21" spans="1:14">
      <c r="A21" s="20">
        <f t="shared" si="0"/>
        <v>17</v>
      </c>
      <c r="B21" s="21" t="s">
        <v>85</v>
      </c>
      <c r="C21" s="22" t="s">
        <v>86</v>
      </c>
      <c r="D21" s="22" t="s">
        <v>87</v>
      </c>
      <c r="E21" s="22" t="s">
        <v>88</v>
      </c>
      <c r="F21" s="21" t="s">
        <v>89</v>
      </c>
      <c r="G21" s="21" t="s">
        <v>71</v>
      </c>
      <c r="H21" s="28">
        <v>834.59</v>
      </c>
      <c r="I21" s="32">
        <v>46084</v>
      </c>
      <c r="J21" s="32">
        <v>46088</v>
      </c>
      <c r="K21" s="24">
        <v>4.5</v>
      </c>
      <c r="L21" s="29">
        <v>3294.78</v>
      </c>
      <c r="M21" s="22" t="s">
        <v>90</v>
      </c>
      <c r="N21" s="31"/>
    </row>
    <row r="22" spans="1:14" ht="39.75" customHeight="1">
      <c r="A22" s="20">
        <f t="shared" si="0"/>
        <v>18</v>
      </c>
      <c r="B22" s="21"/>
      <c r="C22" s="22" t="s">
        <v>91</v>
      </c>
      <c r="D22" s="22" t="s">
        <v>87</v>
      </c>
      <c r="E22" s="22" t="s">
        <v>92</v>
      </c>
      <c r="F22" s="21"/>
      <c r="G22" s="21"/>
      <c r="H22" s="28">
        <v>834.59</v>
      </c>
      <c r="I22" s="32"/>
      <c r="J22" s="32"/>
      <c r="K22" s="24">
        <v>4.5</v>
      </c>
      <c r="L22" s="29">
        <v>3294.78</v>
      </c>
      <c r="M22" s="22" t="s">
        <v>90</v>
      </c>
      <c r="N22" s="31"/>
    </row>
    <row r="23" spans="1:14" ht="69.75" customHeight="1">
      <c r="A23" s="20">
        <f t="shared" si="0"/>
        <v>19</v>
      </c>
      <c r="B23" s="22" t="s">
        <v>93</v>
      </c>
      <c r="C23" s="22" t="s">
        <v>94</v>
      </c>
      <c r="D23" s="22" t="s">
        <v>95</v>
      </c>
      <c r="E23" s="22" t="s">
        <v>96</v>
      </c>
      <c r="F23" s="22" t="s">
        <v>97</v>
      </c>
      <c r="G23" s="22" t="s">
        <v>98</v>
      </c>
      <c r="H23" s="28">
        <v>1545.53</v>
      </c>
      <c r="I23" s="33">
        <v>46086</v>
      </c>
      <c r="J23" s="34">
        <v>46090</v>
      </c>
      <c r="K23" s="24">
        <v>4.5</v>
      </c>
      <c r="L23" s="29">
        <v>6384.26</v>
      </c>
      <c r="M23" s="22" t="s">
        <v>99</v>
      </c>
      <c r="N23" s="31"/>
    </row>
    <row r="24" spans="1:14" ht="49.5" customHeight="1">
      <c r="A24" s="20">
        <f t="shared" si="0"/>
        <v>20</v>
      </c>
      <c r="B24" s="22" t="s">
        <v>100</v>
      </c>
      <c r="C24" s="22" t="s">
        <v>101</v>
      </c>
      <c r="D24" s="22" t="s">
        <v>102</v>
      </c>
      <c r="E24" s="22" t="s">
        <v>103</v>
      </c>
      <c r="F24" s="22" t="s">
        <v>104</v>
      </c>
      <c r="G24" s="22" t="s">
        <v>105</v>
      </c>
      <c r="H24" s="28">
        <v>1545.53</v>
      </c>
      <c r="I24" s="34">
        <v>46085</v>
      </c>
      <c r="J24" s="34">
        <v>46090</v>
      </c>
      <c r="K24" s="24">
        <v>5.5</v>
      </c>
      <c r="L24" s="29">
        <v>7777.63</v>
      </c>
      <c r="M24" s="22" t="s">
        <v>106</v>
      </c>
      <c r="N24" s="31"/>
    </row>
    <row r="25" spans="1:14" ht="70.5" customHeight="1">
      <c r="A25" s="20">
        <f t="shared" si="0"/>
        <v>21</v>
      </c>
      <c r="B25" s="22" t="s">
        <v>107</v>
      </c>
      <c r="C25" s="22" t="s">
        <v>108</v>
      </c>
      <c r="D25" s="22" t="s">
        <v>95</v>
      </c>
      <c r="E25" s="22" t="s">
        <v>109</v>
      </c>
      <c r="F25" s="22" t="s">
        <v>97</v>
      </c>
      <c r="G25" s="22" t="s">
        <v>98</v>
      </c>
      <c r="H25" s="28">
        <v>1545.53</v>
      </c>
      <c r="I25" s="34">
        <v>46085</v>
      </c>
      <c r="J25" s="34">
        <v>46090</v>
      </c>
      <c r="K25" s="24">
        <v>5.5</v>
      </c>
      <c r="L25" s="29">
        <v>7739.59</v>
      </c>
      <c r="M25" s="22" t="s">
        <v>110</v>
      </c>
      <c r="N25" s="31"/>
    </row>
    <row r="26" spans="1:14" ht="31.5" customHeight="1">
      <c r="A26" s="20">
        <f t="shared" si="0"/>
        <v>22</v>
      </c>
      <c r="B26" s="22" t="s">
        <v>111</v>
      </c>
      <c r="C26" s="22" t="s">
        <v>112</v>
      </c>
      <c r="D26" s="22" t="s">
        <v>113</v>
      </c>
      <c r="E26" s="22" t="s">
        <v>114</v>
      </c>
      <c r="F26" s="21" t="s">
        <v>115</v>
      </c>
      <c r="G26" s="21" t="s">
        <v>116</v>
      </c>
      <c r="H26" s="28">
        <v>959.4</v>
      </c>
      <c r="I26" s="33">
        <v>46089</v>
      </c>
      <c r="J26" s="33">
        <v>46101</v>
      </c>
      <c r="K26" s="24">
        <v>13</v>
      </c>
      <c r="L26" s="29">
        <v>63371.19</v>
      </c>
      <c r="M26" s="22" t="s">
        <v>117</v>
      </c>
      <c r="N26" s="35"/>
    </row>
    <row r="27" spans="1:14" ht="19.5" customHeight="1">
      <c r="A27" s="20">
        <f t="shared" si="0"/>
        <v>23</v>
      </c>
      <c r="B27" s="22" t="s">
        <v>111</v>
      </c>
      <c r="C27" s="22" t="s">
        <v>118</v>
      </c>
      <c r="D27" s="22" t="s">
        <v>119</v>
      </c>
      <c r="E27" s="22" t="s">
        <v>120</v>
      </c>
      <c r="F27" s="21"/>
      <c r="G27" s="21"/>
      <c r="H27" s="28">
        <v>863.46</v>
      </c>
      <c r="I27" s="33">
        <v>46090</v>
      </c>
      <c r="J27" s="33">
        <v>46094</v>
      </c>
      <c r="K27" s="22">
        <v>5</v>
      </c>
      <c r="L27" s="29">
        <v>22018.49</v>
      </c>
      <c r="M27" s="22" t="s">
        <v>117</v>
      </c>
      <c r="N27" s="31"/>
    </row>
    <row r="28" spans="1:14" ht="40.5" customHeight="1">
      <c r="A28" s="20">
        <f t="shared" si="0"/>
        <v>24</v>
      </c>
      <c r="B28" s="21" t="s">
        <v>85</v>
      </c>
      <c r="C28" s="22" t="s">
        <v>91</v>
      </c>
      <c r="D28" s="22" t="s">
        <v>87</v>
      </c>
      <c r="E28" s="22" t="s">
        <v>92</v>
      </c>
      <c r="F28" s="21" t="s">
        <v>121</v>
      </c>
      <c r="G28" s="21" t="s">
        <v>122</v>
      </c>
      <c r="H28" s="28">
        <v>834.59</v>
      </c>
      <c r="I28" s="23">
        <v>46090</v>
      </c>
      <c r="J28" s="23">
        <v>46094</v>
      </c>
      <c r="K28" s="22">
        <v>4.5</v>
      </c>
      <c r="L28" s="29">
        <v>3179.56</v>
      </c>
      <c r="M28" s="22" t="s">
        <v>123</v>
      </c>
      <c r="N28" s="31"/>
    </row>
    <row r="29" spans="1:14" ht="19.5" customHeight="1">
      <c r="A29" s="20">
        <f t="shared" si="0"/>
        <v>25</v>
      </c>
      <c r="B29" s="21"/>
      <c r="C29" s="22" t="s">
        <v>124</v>
      </c>
      <c r="D29" s="22" t="s">
        <v>87</v>
      </c>
      <c r="E29" s="22" t="s">
        <v>125</v>
      </c>
      <c r="F29" s="21"/>
      <c r="G29" s="21"/>
      <c r="H29" s="28">
        <v>834.59</v>
      </c>
      <c r="I29" s="16"/>
      <c r="J29" s="16"/>
      <c r="K29" s="22">
        <v>4.5</v>
      </c>
      <c r="L29" s="29">
        <v>3179.56</v>
      </c>
      <c r="M29" s="22" t="s">
        <v>123</v>
      </c>
      <c r="N29" s="31"/>
    </row>
    <row r="30" spans="1:14" ht="24" customHeight="1">
      <c r="A30" s="20">
        <f t="shared" si="0"/>
        <v>26</v>
      </c>
      <c r="B30" s="22" t="s">
        <v>126</v>
      </c>
      <c r="C30" s="22" t="s">
        <v>127</v>
      </c>
      <c r="D30" s="22" t="s">
        <v>95</v>
      </c>
      <c r="E30" s="22" t="s">
        <v>128</v>
      </c>
      <c r="F30" s="21" t="s">
        <v>129</v>
      </c>
      <c r="G30" s="21" t="s">
        <v>122</v>
      </c>
      <c r="H30" s="28">
        <v>927.32</v>
      </c>
      <c r="I30" s="23">
        <v>46090</v>
      </c>
      <c r="J30" s="23">
        <v>46094</v>
      </c>
      <c r="K30" s="21">
        <v>4.5</v>
      </c>
      <c r="L30" s="29">
        <v>3221.91</v>
      </c>
      <c r="M30" s="22" t="s">
        <v>130</v>
      </c>
      <c r="N30" s="31"/>
    </row>
    <row r="31" spans="1:14" ht="24" customHeight="1">
      <c r="A31" s="20">
        <f t="shared" si="0"/>
        <v>27</v>
      </c>
      <c r="B31" s="22" t="s">
        <v>131</v>
      </c>
      <c r="C31" s="22" t="s">
        <v>132</v>
      </c>
      <c r="D31" s="22" t="s">
        <v>21</v>
      </c>
      <c r="E31" s="22" t="s">
        <v>133</v>
      </c>
      <c r="F31" s="21"/>
      <c r="G31" s="21"/>
      <c r="H31" s="28">
        <v>927.32</v>
      </c>
      <c r="I31" s="16"/>
      <c r="J31" s="16"/>
      <c r="K31" s="16"/>
      <c r="L31" s="29">
        <v>3269.46</v>
      </c>
      <c r="M31" s="22" t="s">
        <v>130</v>
      </c>
      <c r="N31" s="31"/>
    </row>
    <row r="32" spans="1:14" ht="27" customHeight="1">
      <c r="A32" s="20">
        <f t="shared" si="0"/>
        <v>28</v>
      </c>
      <c r="B32" s="22" t="s">
        <v>126</v>
      </c>
      <c r="C32" s="22" t="s">
        <v>134</v>
      </c>
      <c r="D32" s="22" t="s">
        <v>135</v>
      </c>
      <c r="E32" s="22" t="s">
        <v>136</v>
      </c>
      <c r="F32" s="21"/>
      <c r="G32" s="21"/>
      <c r="H32" s="28">
        <v>834.59</v>
      </c>
      <c r="I32" s="16"/>
      <c r="J32" s="16"/>
      <c r="K32" s="16"/>
      <c r="L32" s="29">
        <v>3179.56</v>
      </c>
      <c r="M32" s="22" t="s">
        <v>130</v>
      </c>
      <c r="N32" s="31"/>
    </row>
    <row r="33" spans="1:14" ht="24.75" customHeight="1">
      <c r="A33" s="20">
        <f t="shared" si="0"/>
        <v>29</v>
      </c>
      <c r="B33" s="21" t="s">
        <v>79</v>
      </c>
      <c r="C33" s="22" t="s">
        <v>82</v>
      </c>
      <c r="D33" s="22" t="s">
        <v>83</v>
      </c>
      <c r="E33" s="22" t="s">
        <v>84</v>
      </c>
      <c r="F33" s="21"/>
      <c r="G33" s="21"/>
      <c r="H33" s="28">
        <v>834.59</v>
      </c>
      <c r="I33" s="16"/>
      <c r="J33" s="16"/>
      <c r="K33" s="16"/>
      <c r="L33" s="29">
        <v>3179.56</v>
      </c>
      <c r="M33" s="22" t="s">
        <v>130</v>
      </c>
      <c r="N33" s="31"/>
    </row>
    <row r="34" spans="1:14" ht="19.5" customHeight="1">
      <c r="A34" s="20">
        <f t="shared" si="0"/>
        <v>30</v>
      </c>
      <c r="B34" s="21"/>
      <c r="C34" s="22" t="s">
        <v>137</v>
      </c>
      <c r="D34" s="22" t="s">
        <v>49</v>
      </c>
      <c r="E34" s="22" t="s">
        <v>138</v>
      </c>
      <c r="F34" s="21"/>
      <c r="G34" s="21"/>
      <c r="H34" s="28">
        <v>834.59</v>
      </c>
      <c r="I34" s="16"/>
      <c r="J34" s="16"/>
      <c r="K34" s="16"/>
      <c r="L34" s="29">
        <v>3179.56</v>
      </c>
      <c r="M34" s="22" t="s">
        <v>130</v>
      </c>
      <c r="N34" s="31"/>
    </row>
    <row r="35" spans="1:14" ht="34.5" customHeight="1">
      <c r="A35" s="20">
        <f t="shared" si="0"/>
        <v>31</v>
      </c>
      <c r="B35" s="22" t="s">
        <v>139</v>
      </c>
      <c r="C35" s="22" t="s">
        <v>140</v>
      </c>
      <c r="D35" s="22" t="s">
        <v>141</v>
      </c>
      <c r="E35" s="22" t="s">
        <v>142</v>
      </c>
      <c r="F35" s="21"/>
      <c r="G35" s="21"/>
      <c r="H35" s="28">
        <v>834.59</v>
      </c>
      <c r="I35" s="16"/>
      <c r="J35" s="16"/>
      <c r="K35" s="16"/>
      <c r="L35" s="29">
        <v>3179.56</v>
      </c>
      <c r="M35" s="22" t="s">
        <v>130</v>
      </c>
      <c r="N35" s="31"/>
    </row>
    <row r="36" spans="1:14" ht="22.5" customHeight="1">
      <c r="A36" s="20">
        <f t="shared" si="0"/>
        <v>32</v>
      </c>
      <c r="B36" s="22" t="s">
        <v>126</v>
      </c>
      <c r="C36" s="22" t="s">
        <v>143</v>
      </c>
      <c r="D36" s="22" t="s">
        <v>28</v>
      </c>
      <c r="E36" s="22" t="s">
        <v>144</v>
      </c>
      <c r="F36" s="21"/>
      <c r="G36" s="21"/>
      <c r="H36" s="28">
        <v>834.59</v>
      </c>
      <c r="I36" s="16"/>
      <c r="J36" s="16"/>
      <c r="K36" s="16"/>
      <c r="L36" s="29">
        <v>3179.56</v>
      </c>
      <c r="M36" s="22" t="s">
        <v>130</v>
      </c>
      <c r="N36" s="31"/>
    </row>
    <row r="37" spans="1:14" ht="57" customHeight="1">
      <c r="A37" s="20">
        <f t="shared" si="0"/>
        <v>33</v>
      </c>
      <c r="B37" s="22" t="s">
        <v>85</v>
      </c>
      <c r="C37" s="22" t="s">
        <v>145</v>
      </c>
      <c r="D37" s="22" t="s">
        <v>87</v>
      </c>
      <c r="E37" s="22" t="s">
        <v>146</v>
      </c>
      <c r="F37" s="22" t="s">
        <v>147</v>
      </c>
      <c r="G37" s="22" t="s">
        <v>122</v>
      </c>
      <c r="H37" s="28">
        <v>834.59</v>
      </c>
      <c r="I37" s="33">
        <v>46090</v>
      </c>
      <c r="J37" s="33">
        <v>46094</v>
      </c>
      <c r="K37" s="22">
        <v>4.5</v>
      </c>
      <c r="L37" s="29">
        <v>3179.56</v>
      </c>
      <c r="M37" s="22" t="s">
        <v>148</v>
      </c>
      <c r="N37" s="31"/>
    </row>
    <row r="38" spans="1:14" ht="28.5" customHeight="1">
      <c r="A38" s="20">
        <f t="shared" si="0"/>
        <v>34</v>
      </c>
      <c r="B38" s="22" t="s">
        <v>149</v>
      </c>
      <c r="C38" s="22" t="s">
        <v>150</v>
      </c>
      <c r="D38" s="22" t="s">
        <v>151</v>
      </c>
      <c r="E38" s="22" t="s">
        <v>152</v>
      </c>
      <c r="F38" s="21" t="s">
        <v>153</v>
      </c>
      <c r="G38" s="21" t="s">
        <v>154</v>
      </c>
      <c r="H38" s="28">
        <v>618.21</v>
      </c>
      <c r="I38" s="23">
        <v>46091</v>
      </c>
      <c r="J38" s="23">
        <v>46093</v>
      </c>
      <c r="K38" s="22">
        <v>2.5</v>
      </c>
      <c r="L38" s="29">
        <v>1199.8699999999999</v>
      </c>
      <c r="M38" s="22" t="s">
        <v>155</v>
      </c>
      <c r="N38" s="31"/>
    </row>
    <row r="39" spans="1:14" ht="24" customHeight="1">
      <c r="A39" s="20">
        <f t="shared" si="0"/>
        <v>35</v>
      </c>
      <c r="B39" s="22" t="s">
        <v>156</v>
      </c>
      <c r="C39" s="22" t="s">
        <v>157</v>
      </c>
      <c r="D39" s="22" t="s">
        <v>38</v>
      </c>
      <c r="E39" s="22" t="s">
        <v>158</v>
      </c>
      <c r="F39" s="21"/>
      <c r="G39" s="21"/>
      <c r="H39" s="28">
        <v>618.21</v>
      </c>
      <c r="I39" s="23"/>
      <c r="J39" s="23"/>
      <c r="K39" s="22">
        <v>2.5</v>
      </c>
      <c r="L39" s="29">
        <v>1199.8699999999999</v>
      </c>
      <c r="M39" s="22" t="s">
        <v>155</v>
      </c>
      <c r="N39" s="31"/>
    </row>
    <row r="40" spans="1:14" ht="45" customHeight="1">
      <c r="A40" s="20">
        <f t="shared" si="0"/>
        <v>36</v>
      </c>
      <c r="B40" s="22" t="s">
        <v>149</v>
      </c>
      <c r="C40" s="22" t="s">
        <v>159</v>
      </c>
      <c r="D40" s="22" t="s">
        <v>160</v>
      </c>
      <c r="E40" s="22" t="s">
        <v>161</v>
      </c>
      <c r="F40" s="21"/>
      <c r="G40" s="21"/>
      <c r="H40" s="28">
        <v>618.21</v>
      </c>
      <c r="I40" s="23"/>
      <c r="J40" s="23"/>
      <c r="K40" s="22">
        <v>2.5</v>
      </c>
      <c r="L40" s="29">
        <v>1199.8699999999999</v>
      </c>
      <c r="M40" s="22" t="s">
        <v>155</v>
      </c>
      <c r="N40" s="31"/>
    </row>
    <row r="41" spans="1:14" ht="54" customHeight="1">
      <c r="A41" s="20">
        <f t="shared" si="0"/>
        <v>37</v>
      </c>
      <c r="B41" s="22" t="s">
        <v>162</v>
      </c>
      <c r="C41" s="22" t="s">
        <v>163</v>
      </c>
      <c r="D41" s="22" t="s">
        <v>21</v>
      </c>
      <c r="E41" s="22" t="s">
        <v>164</v>
      </c>
      <c r="F41" s="22" t="s">
        <v>694</v>
      </c>
      <c r="G41" s="22" t="s">
        <v>165</v>
      </c>
      <c r="H41" s="28">
        <v>1545.53</v>
      </c>
      <c r="I41" s="33">
        <v>46091</v>
      </c>
      <c r="J41" s="33">
        <v>46092</v>
      </c>
      <c r="K41" s="22">
        <v>1.5</v>
      </c>
      <c r="L41" s="29">
        <v>1974.47</v>
      </c>
      <c r="M41" s="22" t="s">
        <v>166</v>
      </c>
      <c r="N41" s="31"/>
    </row>
    <row r="42" spans="1:14" ht="62.25" customHeight="1">
      <c r="A42" s="20">
        <f t="shared" si="0"/>
        <v>38</v>
      </c>
      <c r="B42" s="22" t="s">
        <v>167</v>
      </c>
      <c r="C42" s="22" t="s">
        <v>168</v>
      </c>
      <c r="D42" s="22" t="s">
        <v>169</v>
      </c>
      <c r="E42" s="22" t="s">
        <v>170</v>
      </c>
      <c r="F42" s="22" t="s">
        <v>171</v>
      </c>
      <c r="G42" s="22" t="s">
        <v>172</v>
      </c>
      <c r="H42" s="28">
        <v>1545.53</v>
      </c>
      <c r="I42" s="33">
        <v>46092</v>
      </c>
      <c r="J42" s="33">
        <v>46094</v>
      </c>
      <c r="K42" s="22">
        <v>2.5</v>
      </c>
      <c r="L42" s="29">
        <v>3321.74</v>
      </c>
      <c r="M42" s="22" t="s">
        <v>173</v>
      </c>
      <c r="N42" s="31"/>
    </row>
    <row r="43" spans="1:14" ht="58.5" customHeight="1">
      <c r="A43" s="20">
        <f t="shared" si="0"/>
        <v>39</v>
      </c>
      <c r="B43" s="22" t="s">
        <v>174</v>
      </c>
      <c r="C43" s="22" t="s">
        <v>175</v>
      </c>
      <c r="D43" s="22" t="s">
        <v>38</v>
      </c>
      <c r="E43" s="22" t="s">
        <v>176</v>
      </c>
      <c r="F43" s="22" t="s">
        <v>171</v>
      </c>
      <c r="G43" s="22" t="s">
        <v>172</v>
      </c>
      <c r="H43" s="28">
        <v>1236.42</v>
      </c>
      <c r="I43" s="33">
        <v>46092</v>
      </c>
      <c r="J43" s="33">
        <v>46094</v>
      </c>
      <c r="K43" s="22">
        <v>2.5</v>
      </c>
      <c r="L43" s="29">
        <v>2745.39</v>
      </c>
      <c r="M43" s="22" t="s">
        <v>177</v>
      </c>
      <c r="N43" s="31"/>
    </row>
    <row r="44" spans="1:14" ht="62.25" customHeight="1">
      <c r="A44" s="20">
        <f t="shared" si="0"/>
        <v>40</v>
      </c>
      <c r="B44" s="22" t="s">
        <v>174</v>
      </c>
      <c r="C44" s="22" t="s">
        <v>178</v>
      </c>
      <c r="D44" s="22" t="s">
        <v>179</v>
      </c>
      <c r="E44" s="22" t="s">
        <v>180</v>
      </c>
      <c r="F44" s="22" t="s">
        <v>171</v>
      </c>
      <c r="G44" s="22" t="s">
        <v>172</v>
      </c>
      <c r="H44" s="28">
        <v>1236.42</v>
      </c>
      <c r="I44" s="33">
        <v>46092</v>
      </c>
      <c r="J44" s="33">
        <v>46094</v>
      </c>
      <c r="K44" s="22">
        <v>2.5</v>
      </c>
      <c r="L44" s="29">
        <v>2745.39</v>
      </c>
      <c r="M44" s="22" t="s">
        <v>181</v>
      </c>
      <c r="N44" s="31"/>
    </row>
    <row r="45" spans="1:14" ht="27" customHeight="1">
      <c r="A45" s="20">
        <f t="shared" si="0"/>
        <v>41</v>
      </c>
      <c r="B45" s="22" t="s">
        <v>42</v>
      </c>
      <c r="C45" s="22" t="s">
        <v>43</v>
      </c>
      <c r="D45" s="22" t="s">
        <v>38</v>
      </c>
      <c r="E45" s="22" t="s">
        <v>44</v>
      </c>
      <c r="F45" s="21" t="s">
        <v>182</v>
      </c>
      <c r="G45" s="21" t="s">
        <v>183</v>
      </c>
      <c r="H45" s="28">
        <v>618.21</v>
      </c>
      <c r="I45" s="23">
        <v>46092</v>
      </c>
      <c r="J45" s="23">
        <v>46094</v>
      </c>
      <c r="K45" s="22">
        <v>2.5</v>
      </c>
      <c r="L45" s="29">
        <v>1199.8699999999999</v>
      </c>
      <c r="M45" s="22" t="s">
        <v>184</v>
      </c>
      <c r="N45" s="31"/>
    </row>
    <row r="46" spans="1:14" ht="22.5" customHeight="1">
      <c r="A46" s="20">
        <f t="shared" si="0"/>
        <v>42</v>
      </c>
      <c r="B46" s="22" t="s">
        <v>42</v>
      </c>
      <c r="C46" s="22" t="s">
        <v>48</v>
      </c>
      <c r="D46" s="22" t="s">
        <v>49</v>
      </c>
      <c r="E46" s="22" t="s">
        <v>50</v>
      </c>
      <c r="F46" s="21"/>
      <c r="G46" s="21"/>
      <c r="H46" s="28">
        <v>618.21</v>
      </c>
      <c r="I46" s="23"/>
      <c r="J46" s="23"/>
      <c r="K46" s="22">
        <v>2.5</v>
      </c>
      <c r="L46" s="29">
        <v>1199.8699999999999</v>
      </c>
      <c r="M46" s="22" t="s">
        <v>184</v>
      </c>
      <c r="N46" s="31"/>
    </row>
    <row r="47" spans="1:14" ht="30.75" customHeight="1">
      <c r="A47" s="20">
        <f t="shared" si="0"/>
        <v>43</v>
      </c>
      <c r="B47" s="22" t="s">
        <v>51</v>
      </c>
      <c r="C47" s="22" t="s">
        <v>185</v>
      </c>
      <c r="D47" s="22" t="s">
        <v>21</v>
      </c>
      <c r="E47" s="22" t="s">
        <v>186</v>
      </c>
      <c r="F47" s="21" t="s">
        <v>187</v>
      </c>
      <c r="G47" s="21" t="s">
        <v>188</v>
      </c>
      <c r="H47" s="28">
        <v>1545.53</v>
      </c>
      <c r="I47" s="23">
        <v>46092</v>
      </c>
      <c r="J47" s="23">
        <v>46095</v>
      </c>
      <c r="K47" s="22">
        <v>3.5</v>
      </c>
      <c r="L47" s="29">
        <v>4867.2700000000004</v>
      </c>
      <c r="M47" s="22" t="s">
        <v>189</v>
      </c>
      <c r="N47" s="31"/>
    </row>
    <row r="48" spans="1:14" ht="15.75" customHeight="1">
      <c r="A48" s="20">
        <f t="shared" si="0"/>
        <v>44</v>
      </c>
      <c r="B48" s="22" t="s">
        <v>51</v>
      </c>
      <c r="C48" s="22" t="s">
        <v>190</v>
      </c>
      <c r="D48" s="22" t="s">
        <v>191</v>
      </c>
      <c r="E48" s="22" t="s">
        <v>192</v>
      </c>
      <c r="F48" s="21"/>
      <c r="G48" s="21"/>
      <c r="H48" s="28">
        <v>1390.98</v>
      </c>
      <c r="I48" s="23"/>
      <c r="J48" s="23"/>
      <c r="K48" s="22">
        <v>3.5</v>
      </c>
      <c r="L48" s="29">
        <v>4522.7700000000004</v>
      </c>
      <c r="M48" s="22" t="s">
        <v>189</v>
      </c>
      <c r="N48" s="31"/>
    </row>
    <row r="49" spans="1:14" ht="26.25" customHeight="1">
      <c r="A49" s="20">
        <f t="shared" si="0"/>
        <v>45</v>
      </c>
      <c r="B49" s="22" t="s">
        <v>193</v>
      </c>
      <c r="C49" s="22" t="s">
        <v>194</v>
      </c>
      <c r="D49" s="22" t="s">
        <v>38</v>
      </c>
      <c r="E49" s="22" t="s">
        <v>195</v>
      </c>
      <c r="F49" s="22" t="s">
        <v>196</v>
      </c>
      <c r="G49" s="22" t="s">
        <v>197</v>
      </c>
      <c r="H49" s="28">
        <v>618.21</v>
      </c>
      <c r="I49" s="33">
        <v>46093</v>
      </c>
      <c r="J49" s="33">
        <v>46094</v>
      </c>
      <c r="K49" s="22">
        <v>1.5</v>
      </c>
      <c r="L49" s="29">
        <v>696.88</v>
      </c>
      <c r="M49" s="22" t="s">
        <v>198</v>
      </c>
      <c r="N49" s="31"/>
    </row>
    <row r="50" spans="1:14" ht="57.75" customHeight="1">
      <c r="A50" s="20">
        <f t="shared" si="0"/>
        <v>46</v>
      </c>
      <c r="B50" s="22" t="s">
        <v>199</v>
      </c>
      <c r="C50" s="22" t="s">
        <v>200</v>
      </c>
      <c r="D50" s="22" t="s">
        <v>21</v>
      </c>
      <c r="E50" s="22" t="s">
        <v>201</v>
      </c>
      <c r="F50" s="22" t="s">
        <v>115</v>
      </c>
      <c r="G50" s="22" t="s">
        <v>116</v>
      </c>
      <c r="H50" s="28">
        <v>959.4</v>
      </c>
      <c r="I50" s="36">
        <v>46097</v>
      </c>
      <c r="J50" s="36">
        <v>46101</v>
      </c>
      <c r="K50" s="22">
        <v>5</v>
      </c>
      <c r="L50" s="29">
        <v>24104.720000000001</v>
      </c>
      <c r="M50" s="22" t="s">
        <v>202</v>
      </c>
      <c r="N50" s="31"/>
    </row>
    <row r="51" spans="1:14" ht="40.5" customHeight="1">
      <c r="A51" s="20">
        <f t="shared" si="0"/>
        <v>47</v>
      </c>
      <c r="B51" s="22" t="s">
        <v>203</v>
      </c>
      <c r="C51" s="22" t="s">
        <v>204</v>
      </c>
      <c r="D51" s="22" t="s">
        <v>21</v>
      </c>
      <c r="E51" s="22" t="s">
        <v>205</v>
      </c>
      <c r="F51" s="21" t="s">
        <v>206</v>
      </c>
      <c r="G51" s="21" t="s">
        <v>71</v>
      </c>
      <c r="H51" s="28">
        <v>927.32</v>
      </c>
      <c r="I51" s="37">
        <v>46094</v>
      </c>
      <c r="J51" s="37">
        <v>46111</v>
      </c>
      <c r="K51" s="22">
        <v>17.5</v>
      </c>
      <c r="L51" s="29">
        <v>14168.16</v>
      </c>
      <c r="M51" s="22" t="s">
        <v>207</v>
      </c>
      <c r="N51" s="31"/>
    </row>
    <row r="52" spans="1:14" ht="27.75" customHeight="1">
      <c r="A52" s="20">
        <f t="shared" si="0"/>
        <v>48</v>
      </c>
      <c r="B52" s="22" t="s">
        <v>203</v>
      </c>
      <c r="C52" s="22" t="s">
        <v>208</v>
      </c>
      <c r="D52" s="22" t="s">
        <v>28</v>
      </c>
      <c r="E52" s="22" t="s">
        <v>209</v>
      </c>
      <c r="F52" s="21"/>
      <c r="G52" s="21"/>
      <c r="H52" s="28">
        <v>834.59</v>
      </c>
      <c r="I52" s="37"/>
      <c r="J52" s="37"/>
      <c r="K52" s="22">
        <v>17.5</v>
      </c>
      <c r="L52" s="29">
        <v>13222.69</v>
      </c>
      <c r="M52" s="22" t="s">
        <v>207</v>
      </c>
      <c r="N52" s="31"/>
    </row>
    <row r="53" spans="1:14" ht="21" customHeight="1">
      <c r="A53" s="20">
        <f t="shared" si="0"/>
        <v>49</v>
      </c>
      <c r="B53" s="22" t="s">
        <v>210</v>
      </c>
      <c r="C53" s="22" t="s">
        <v>211</v>
      </c>
      <c r="D53" s="22" t="s">
        <v>21</v>
      </c>
      <c r="E53" s="22" t="s">
        <v>212</v>
      </c>
      <c r="F53" s="21" t="s">
        <v>213</v>
      </c>
      <c r="G53" s="21" t="s">
        <v>214</v>
      </c>
      <c r="H53" s="28">
        <v>927.32</v>
      </c>
      <c r="I53" s="37">
        <v>46096</v>
      </c>
      <c r="J53" s="37">
        <v>46102</v>
      </c>
      <c r="K53" s="22">
        <v>6.5</v>
      </c>
      <c r="L53" s="29">
        <v>5169.2700000000004</v>
      </c>
      <c r="M53" s="22" t="s">
        <v>215</v>
      </c>
      <c r="N53" s="31">
        <v>795.27</v>
      </c>
    </row>
    <row r="54" spans="1:14" ht="40.5" customHeight="1">
      <c r="A54" s="20">
        <f t="shared" si="0"/>
        <v>50</v>
      </c>
      <c r="B54" s="22" t="s">
        <v>30</v>
      </c>
      <c r="C54" s="22" t="s">
        <v>216</v>
      </c>
      <c r="D54" s="22" t="s">
        <v>217</v>
      </c>
      <c r="E54" s="22" t="s">
        <v>218</v>
      </c>
      <c r="F54" s="21"/>
      <c r="G54" s="21"/>
      <c r="H54" s="28">
        <v>834.59</v>
      </c>
      <c r="I54" s="37"/>
      <c r="J54" s="37"/>
      <c r="K54" s="22">
        <v>6.5</v>
      </c>
      <c r="L54" s="29">
        <v>4272.6400000000003</v>
      </c>
      <c r="M54" s="22" t="s">
        <v>215</v>
      </c>
      <c r="N54" s="31">
        <v>657.32</v>
      </c>
    </row>
    <row r="55" spans="1:14" ht="35.25" customHeight="1">
      <c r="A55" s="20">
        <f t="shared" si="0"/>
        <v>51</v>
      </c>
      <c r="B55" s="22" t="s">
        <v>219</v>
      </c>
      <c r="C55" s="22" t="s">
        <v>220</v>
      </c>
      <c r="D55" s="22" t="s">
        <v>221</v>
      </c>
      <c r="E55" s="22" t="s">
        <v>222</v>
      </c>
      <c r="F55" s="21" t="s">
        <v>223</v>
      </c>
      <c r="G55" s="21" t="s">
        <v>224</v>
      </c>
      <c r="H55" s="28">
        <v>927.32</v>
      </c>
      <c r="I55" s="37">
        <v>46097</v>
      </c>
      <c r="J55" s="37">
        <v>46100</v>
      </c>
      <c r="K55" s="22">
        <v>3.5</v>
      </c>
      <c r="L55" s="29">
        <v>2522.83</v>
      </c>
      <c r="M55" s="22" t="s">
        <v>225</v>
      </c>
      <c r="N55" s="35">
        <v>720.8</v>
      </c>
    </row>
    <row r="56" spans="1:14" ht="27">
      <c r="A56" s="20">
        <f t="shared" si="0"/>
        <v>52</v>
      </c>
      <c r="B56" s="22" t="s">
        <v>226</v>
      </c>
      <c r="C56" s="22" t="s">
        <v>227</v>
      </c>
      <c r="D56" s="22" t="s">
        <v>28</v>
      </c>
      <c r="E56" s="22" t="s">
        <v>228</v>
      </c>
      <c r="F56" s="21"/>
      <c r="G56" s="21"/>
      <c r="H56" s="28">
        <v>834.59</v>
      </c>
      <c r="I56" s="37"/>
      <c r="J56" s="37"/>
      <c r="K56" s="22">
        <v>3.5</v>
      </c>
      <c r="L56" s="29">
        <v>2460.19</v>
      </c>
      <c r="M56" s="22" t="s">
        <v>225</v>
      </c>
      <c r="N56" s="35">
        <v>702.91</v>
      </c>
    </row>
    <row r="57" spans="1:14" ht="72" customHeight="1">
      <c r="A57" s="20">
        <f t="shared" si="0"/>
        <v>53</v>
      </c>
      <c r="B57" s="22" t="s">
        <v>75</v>
      </c>
      <c r="C57" s="22" t="s">
        <v>229</v>
      </c>
      <c r="D57" s="22" t="s">
        <v>230</v>
      </c>
      <c r="E57" s="22" t="s">
        <v>231</v>
      </c>
      <c r="F57" s="21"/>
      <c r="G57" s="21"/>
      <c r="H57" s="28">
        <v>834.59</v>
      </c>
      <c r="I57" s="37"/>
      <c r="J57" s="37"/>
      <c r="K57" s="22">
        <v>3.5</v>
      </c>
      <c r="L57" s="29">
        <v>2460.19</v>
      </c>
      <c r="M57" s="22" t="s">
        <v>225</v>
      </c>
      <c r="N57" s="38" t="s">
        <v>232</v>
      </c>
    </row>
    <row r="58" spans="1:14" ht="71.25" customHeight="1">
      <c r="A58" s="20">
        <f t="shared" si="0"/>
        <v>54</v>
      </c>
      <c r="B58" s="22" t="s">
        <v>75</v>
      </c>
      <c r="C58" s="22" t="s">
        <v>233</v>
      </c>
      <c r="D58" s="22" t="s">
        <v>234</v>
      </c>
      <c r="E58" s="22" t="s">
        <v>235</v>
      </c>
      <c r="F58" s="21"/>
      <c r="G58" s="21"/>
      <c r="H58" s="28">
        <v>834.59</v>
      </c>
      <c r="I58" s="37"/>
      <c r="J58" s="37"/>
      <c r="K58" s="22">
        <v>3.5</v>
      </c>
      <c r="L58" s="29">
        <v>2460.19</v>
      </c>
      <c r="M58" s="22" t="s">
        <v>225</v>
      </c>
      <c r="N58" s="35">
        <v>702.91</v>
      </c>
    </row>
    <row r="59" spans="1:14" ht="28.5" customHeight="1">
      <c r="A59" s="20">
        <f t="shared" si="0"/>
        <v>55</v>
      </c>
      <c r="B59" s="22" t="s">
        <v>79</v>
      </c>
      <c r="C59" s="22" t="s">
        <v>80</v>
      </c>
      <c r="D59" s="22" t="s">
        <v>49</v>
      </c>
      <c r="E59" s="22" t="s">
        <v>81</v>
      </c>
      <c r="F59" s="21"/>
      <c r="G59" s="21"/>
      <c r="H59" s="28">
        <v>834.59</v>
      </c>
      <c r="I59" s="37"/>
      <c r="J59" s="37"/>
      <c r="K59" s="22">
        <v>3.5</v>
      </c>
      <c r="L59" s="29">
        <v>2460.19</v>
      </c>
      <c r="M59" s="22" t="s">
        <v>225</v>
      </c>
      <c r="N59" s="35">
        <v>702.91</v>
      </c>
    </row>
    <row r="60" spans="1:14" ht="66.75" customHeight="1">
      <c r="A60" s="20">
        <f t="shared" si="0"/>
        <v>56</v>
      </c>
      <c r="B60" s="22" t="s">
        <v>85</v>
      </c>
      <c r="C60" s="22" t="s">
        <v>236</v>
      </c>
      <c r="D60" s="22" t="s">
        <v>87</v>
      </c>
      <c r="E60" s="22" t="s">
        <v>237</v>
      </c>
      <c r="F60" s="22" t="s">
        <v>238</v>
      </c>
      <c r="G60" s="22" t="s">
        <v>224</v>
      </c>
      <c r="H60" s="28">
        <v>834.59</v>
      </c>
      <c r="I60" s="36">
        <v>46097</v>
      </c>
      <c r="J60" s="36">
        <v>46100</v>
      </c>
      <c r="K60" s="22">
        <v>3.5</v>
      </c>
      <c r="L60" s="29">
        <v>2460.19</v>
      </c>
      <c r="M60" s="22" t="s">
        <v>239</v>
      </c>
      <c r="N60" s="35">
        <v>702.91</v>
      </c>
    </row>
    <row r="61" spans="1:14" ht="62.25" customHeight="1">
      <c r="A61" s="20">
        <f t="shared" si="0"/>
        <v>57</v>
      </c>
      <c r="B61" s="22" t="s">
        <v>85</v>
      </c>
      <c r="C61" s="22" t="s">
        <v>240</v>
      </c>
      <c r="D61" s="22" t="s">
        <v>87</v>
      </c>
      <c r="E61" s="22" t="s">
        <v>241</v>
      </c>
      <c r="F61" s="22" t="s">
        <v>238</v>
      </c>
      <c r="G61" s="22" t="s">
        <v>224</v>
      </c>
      <c r="H61" s="28">
        <v>834.59</v>
      </c>
      <c r="I61" s="36">
        <v>46097</v>
      </c>
      <c r="J61" s="36">
        <v>46100</v>
      </c>
      <c r="K61" s="22">
        <v>3.5</v>
      </c>
      <c r="L61" s="29">
        <v>2460.19</v>
      </c>
      <c r="M61" s="22" t="s">
        <v>242</v>
      </c>
      <c r="N61" s="35">
        <v>702.91</v>
      </c>
    </row>
    <row r="62" spans="1:14" ht="26.25" customHeight="1">
      <c r="A62" s="20">
        <f t="shared" si="0"/>
        <v>58</v>
      </c>
      <c r="B62" s="22" t="s">
        <v>243</v>
      </c>
      <c r="C62" s="22" t="s">
        <v>244</v>
      </c>
      <c r="D62" s="22" t="s">
        <v>95</v>
      </c>
      <c r="E62" s="22" t="s">
        <v>245</v>
      </c>
      <c r="F62" s="21" t="s">
        <v>246</v>
      </c>
      <c r="G62" s="21" t="s">
        <v>247</v>
      </c>
      <c r="H62" s="28">
        <v>1545.53</v>
      </c>
      <c r="I62" s="37">
        <v>46097</v>
      </c>
      <c r="J62" s="37">
        <v>46102</v>
      </c>
      <c r="K62" s="22">
        <v>5.5</v>
      </c>
      <c r="L62" s="29">
        <v>7549.38</v>
      </c>
      <c r="M62" s="22" t="s">
        <v>248</v>
      </c>
      <c r="N62" s="31"/>
    </row>
    <row r="63" spans="1:14" ht="22.5" customHeight="1">
      <c r="A63" s="20">
        <f t="shared" si="0"/>
        <v>59</v>
      </c>
      <c r="B63" s="22" t="s">
        <v>243</v>
      </c>
      <c r="C63" s="22" t="s">
        <v>249</v>
      </c>
      <c r="D63" s="22" t="s">
        <v>250</v>
      </c>
      <c r="E63" s="22" t="s">
        <v>251</v>
      </c>
      <c r="F63" s="21"/>
      <c r="G63" s="21"/>
      <c r="H63" s="28">
        <v>1390.98</v>
      </c>
      <c r="I63" s="16"/>
      <c r="J63" s="16"/>
      <c r="K63" s="22">
        <v>5.5</v>
      </c>
      <c r="L63" s="29">
        <v>7074.29</v>
      </c>
      <c r="M63" s="22" t="s">
        <v>248</v>
      </c>
      <c r="N63" s="31"/>
    </row>
    <row r="64" spans="1:14" ht="32.25" customHeight="1">
      <c r="A64" s="20">
        <f t="shared" si="0"/>
        <v>60</v>
      </c>
      <c r="B64" s="22" t="s">
        <v>252</v>
      </c>
      <c r="C64" s="22" t="s">
        <v>253</v>
      </c>
      <c r="D64" s="22" t="s">
        <v>254</v>
      </c>
      <c r="E64" s="22" t="s">
        <v>255</v>
      </c>
      <c r="F64" s="22" t="s">
        <v>246</v>
      </c>
      <c r="G64" s="22" t="s">
        <v>247</v>
      </c>
      <c r="H64" s="28">
        <v>1390.98</v>
      </c>
      <c r="I64" s="36">
        <v>46097</v>
      </c>
      <c r="J64" s="36">
        <v>46101</v>
      </c>
      <c r="K64" s="22">
        <v>4.5</v>
      </c>
      <c r="L64" s="29">
        <v>5683.31</v>
      </c>
      <c r="M64" s="22" t="s">
        <v>256</v>
      </c>
      <c r="N64" s="31"/>
    </row>
    <row r="65" spans="1:14" ht="21.75" customHeight="1">
      <c r="A65" s="20">
        <f t="shared" si="0"/>
        <v>61</v>
      </c>
      <c r="B65" s="22" t="s">
        <v>257</v>
      </c>
      <c r="C65" s="22" t="s">
        <v>258</v>
      </c>
      <c r="D65" s="22" t="s">
        <v>28</v>
      </c>
      <c r="E65" s="22" t="s">
        <v>259</v>
      </c>
      <c r="F65" s="21" t="s">
        <v>260</v>
      </c>
      <c r="G65" s="21" t="s">
        <v>261</v>
      </c>
      <c r="H65" s="28">
        <v>618.21</v>
      </c>
      <c r="I65" s="37">
        <v>46097</v>
      </c>
      <c r="J65" s="37">
        <v>46106</v>
      </c>
      <c r="K65" s="22">
        <v>9.5</v>
      </c>
      <c r="L65" s="29">
        <v>4951.24</v>
      </c>
      <c r="M65" s="22" t="s">
        <v>262</v>
      </c>
      <c r="N65" s="31"/>
    </row>
    <row r="66" spans="1:14" ht="28.5" customHeight="1">
      <c r="A66" s="20">
        <f t="shared" si="0"/>
        <v>62</v>
      </c>
      <c r="B66" s="22" t="s">
        <v>257</v>
      </c>
      <c r="C66" s="22" t="s">
        <v>263</v>
      </c>
      <c r="D66" s="22" t="s">
        <v>28</v>
      </c>
      <c r="E66" s="22" t="s">
        <v>264</v>
      </c>
      <c r="F66" s="21"/>
      <c r="G66" s="21"/>
      <c r="H66" s="28">
        <v>618.21</v>
      </c>
      <c r="I66" s="16"/>
      <c r="J66" s="16"/>
      <c r="K66" s="22">
        <v>9.5</v>
      </c>
      <c r="L66" s="29">
        <v>4951.24</v>
      </c>
      <c r="M66" s="22" t="s">
        <v>262</v>
      </c>
      <c r="N66" s="31"/>
    </row>
    <row r="67" spans="1:14" ht="27">
      <c r="A67" s="20">
        <f t="shared" si="0"/>
        <v>63</v>
      </c>
      <c r="B67" s="22" t="s">
        <v>100</v>
      </c>
      <c r="C67" s="22" t="s">
        <v>265</v>
      </c>
      <c r="D67" s="22" t="s">
        <v>28</v>
      </c>
      <c r="E67" s="22" t="s">
        <v>266</v>
      </c>
      <c r="F67" s="21" t="s">
        <v>267</v>
      </c>
      <c r="G67" s="22" t="s">
        <v>268</v>
      </c>
      <c r="H67" s="28">
        <v>618.21</v>
      </c>
      <c r="I67" s="37">
        <v>46097</v>
      </c>
      <c r="J67" s="32">
        <v>46101</v>
      </c>
      <c r="K67" s="22">
        <v>4.5</v>
      </c>
      <c r="L67" s="29">
        <v>2205.85</v>
      </c>
      <c r="M67" s="22" t="s">
        <v>269</v>
      </c>
      <c r="N67" s="31"/>
    </row>
    <row r="68" spans="1:14" ht="32.25" customHeight="1">
      <c r="A68" s="20">
        <f t="shared" si="0"/>
        <v>64</v>
      </c>
      <c r="B68" s="22" t="s">
        <v>270</v>
      </c>
      <c r="C68" s="22" t="s">
        <v>271</v>
      </c>
      <c r="D68" s="22" t="s">
        <v>28</v>
      </c>
      <c r="E68" s="22" t="s">
        <v>272</v>
      </c>
      <c r="F68" s="21"/>
      <c r="G68" s="22" t="s">
        <v>268</v>
      </c>
      <c r="H68" s="28">
        <v>618.21</v>
      </c>
      <c r="I68" s="16"/>
      <c r="J68" s="32"/>
      <c r="K68" s="22">
        <v>4.5</v>
      </c>
      <c r="L68" s="29">
        <v>2205.85</v>
      </c>
      <c r="M68" s="22" t="s">
        <v>269</v>
      </c>
      <c r="N68" s="31"/>
    </row>
    <row r="69" spans="1:14" ht="108" customHeight="1">
      <c r="A69" s="20">
        <f t="shared" si="0"/>
        <v>65</v>
      </c>
      <c r="B69" s="22" t="s">
        <v>273</v>
      </c>
      <c r="C69" s="22" t="s">
        <v>274</v>
      </c>
      <c r="D69" s="22" t="s">
        <v>49</v>
      </c>
      <c r="E69" s="22" t="s">
        <v>275</v>
      </c>
      <c r="F69" s="22" t="s">
        <v>276</v>
      </c>
      <c r="G69" s="22" t="s">
        <v>268</v>
      </c>
      <c r="H69" s="28">
        <v>618.21</v>
      </c>
      <c r="I69" s="34">
        <v>46097</v>
      </c>
      <c r="J69" s="34">
        <v>46101</v>
      </c>
      <c r="K69" s="22">
        <v>4.5</v>
      </c>
      <c r="L69" s="29">
        <v>2205.85</v>
      </c>
      <c r="M69" s="22" t="s">
        <v>277</v>
      </c>
      <c r="N69" s="31"/>
    </row>
    <row r="70" spans="1:14" ht="40.5" customHeight="1">
      <c r="A70" s="20">
        <f t="shared" si="0"/>
        <v>66</v>
      </c>
      <c r="B70" s="22" t="s">
        <v>67</v>
      </c>
      <c r="C70" s="22" t="s">
        <v>68</v>
      </c>
      <c r="D70" s="22" t="s">
        <v>221</v>
      </c>
      <c r="E70" s="22" t="s">
        <v>69</v>
      </c>
      <c r="F70" s="21" t="s">
        <v>278</v>
      </c>
      <c r="G70" s="21" t="s">
        <v>165</v>
      </c>
      <c r="H70" s="28">
        <v>1545.53</v>
      </c>
      <c r="I70" s="32">
        <v>46098</v>
      </c>
      <c r="J70" s="37">
        <v>46100</v>
      </c>
      <c r="K70" s="22">
        <v>2.5</v>
      </c>
      <c r="L70" s="29">
        <v>3321.74</v>
      </c>
      <c r="M70" s="22" t="s">
        <v>279</v>
      </c>
      <c r="N70" s="31"/>
    </row>
    <row r="71" spans="1:14" ht="40.5" customHeight="1">
      <c r="A71" s="20">
        <f t="shared" ref="A71:A134" si="1">A70+1</f>
        <v>67</v>
      </c>
      <c r="B71" s="22" t="s">
        <v>75</v>
      </c>
      <c r="C71" s="22" t="s">
        <v>76</v>
      </c>
      <c r="D71" s="22" t="s">
        <v>28</v>
      </c>
      <c r="E71" s="22" t="s">
        <v>78</v>
      </c>
      <c r="F71" s="21"/>
      <c r="G71" s="21"/>
      <c r="H71" s="28">
        <v>1390.98</v>
      </c>
      <c r="I71" s="32"/>
      <c r="J71" s="16"/>
      <c r="K71" s="22">
        <v>2.5</v>
      </c>
      <c r="L71" s="29">
        <v>3131.79</v>
      </c>
      <c r="M71" s="22" t="s">
        <v>279</v>
      </c>
      <c r="N71" s="31"/>
    </row>
    <row r="72" spans="1:14" ht="85.5" customHeight="1">
      <c r="A72" s="20">
        <f t="shared" si="1"/>
        <v>68</v>
      </c>
      <c r="B72" s="22" t="s">
        <v>280</v>
      </c>
      <c r="C72" s="22" t="s">
        <v>281</v>
      </c>
      <c r="D72" s="22" t="s">
        <v>28</v>
      </c>
      <c r="E72" s="22" t="s">
        <v>282</v>
      </c>
      <c r="F72" s="22" t="s">
        <v>278</v>
      </c>
      <c r="G72" s="22" t="s">
        <v>165</v>
      </c>
      <c r="H72" s="28">
        <v>1236.42</v>
      </c>
      <c r="I72" s="34">
        <v>46098</v>
      </c>
      <c r="J72" s="34">
        <v>46099</v>
      </c>
      <c r="K72" s="22">
        <v>1.5</v>
      </c>
      <c r="L72" s="29">
        <v>1624.19</v>
      </c>
      <c r="M72" s="22" t="s">
        <v>283</v>
      </c>
      <c r="N72" s="31"/>
    </row>
    <row r="73" spans="1:14" ht="47.25" customHeight="1">
      <c r="A73" s="20">
        <f t="shared" si="1"/>
        <v>69</v>
      </c>
      <c r="B73" s="22" t="s">
        <v>85</v>
      </c>
      <c r="C73" s="22" t="s">
        <v>284</v>
      </c>
      <c r="D73" s="22" t="s">
        <v>87</v>
      </c>
      <c r="E73" s="22" t="s">
        <v>285</v>
      </c>
      <c r="F73" s="22" t="s">
        <v>286</v>
      </c>
      <c r="G73" s="22" t="s">
        <v>214</v>
      </c>
      <c r="H73" s="28">
        <v>834.59</v>
      </c>
      <c r="I73" s="34">
        <v>46098</v>
      </c>
      <c r="J73" s="34">
        <v>46101</v>
      </c>
      <c r="K73" s="22">
        <v>3.5</v>
      </c>
      <c r="L73" s="29">
        <v>2460.19</v>
      </c>
      <c r="M73" s="22" t="s">
        <v>287</v>
      </c>
      <c r="N73" s="31"/>
    </row>
    <row r="74" spans="1:14" ht="43.5" customHeight="1">
      <c r="A74" s="20">
        <f t="shared" si="1"/>
        <v>70</v>
      </c>
      <c r="B74" s="22" t="s">
        <v>85</v>
      </c>
      <c r="C74" s="22" t="s">
        <v>288</v>
      </c>
      <c r="D74" s="22" t="s">
        <v>87</v>
      </c>
      <c r="E74" s="22" t="s">
        <v>289</v>
      </c>
      <c r="F74" s="22" t="s">
        <v>290</v>
      </c>
      <c r="G74" s="22" t="s">
        <v>214</v>
      </c>
      <c r="H74" s="28">
        <v>834.59</v>
      </c>
      <c r="I74" s="34">
        <v>46098</v>
      </c>
      <c r="J74" s="34">
        <v>46101</v>
      </c>
      <c r="K74" s="22">
        <v>3.5</v>
      </c>
      <c r="L74" s="29">
        <v>2460.19</v>
      </c>
      <c r="M74" s="22" t="s">
        <v>291</v>
      </c>
      <c r="N74" s="31"/>
    </row>
    <row r="75" spans="1:14" ht="22.5" customHeight="1">
      <c r="A75" s="20">
        <f t="shared" si="1"/>
        <v>71</v>
      </c>
      <c r="B75" s="39" t="s">
        <v>292</v>
      </c>
      <c r="C75" s="39" t="s">
        <v>293</v>
      </c>
      <c r="D75" s="22" t="s">
        <v>113</v>
      </c>
      <c r="E75" s="39" t="s">
        <v>294</v>
      </c>
      <c r="F75" s="21" t="s">
        <v>295</v>
      </c>
      <c r="G75" s="21" t="s">
        <v>214</v>
      </c>
      <c r="H75" s="28">
        <v>927.32</v>
      </c>
      <c r="I75" s="32">
        <v>46098</v>
      </c>
      <c r="J75" s="32">
        <v>46101</v>
      </c>
      <c r="K75" s="22">
        <v>3.5</v>
      </c>
      <c r="L75" s="29">
        <v>2484.79</v>
      </c>
      <c r="M75" s="22" t="s">
        <v>296</v>
      </c>
      <c r="N75" s="31"/>
    </row>
    <row r="76" spans="1:14" ht="31.5" customHeight="1">
      <c r="A76" s="20">
        <f t="shared" si="1"/>
        <v>72</v>
      </c>
      <c r="B76" s="39" t="s">
        <v>292</v>
      </c>
      <c r="C76" s="22" t="s">
        <v>297</v>
      </c>
      <c r="D76" s="22" t="s">
        <v>250</v>
      </c>
      <c r="E76" s="22" t="s">
        <v>298</v>
      </c>
      <c r="F76" s="21"/>
      <c r="G76" s="21"/>
      <c r="H76" s="28">
        <v>834.59</v>
      </c>
      <c r="I76" s="32"/>
      <c r="J76" s="32"/>
      <c r="K76" s="22">
        <v>3.5</v>
      </c>
      <c r="L76" s="29">
        <v>2160.2399999999998</v>
      </c>
      <c r="M76" s="22" t="s">
        <v>296</v>
      </c>
      <c r="N76" s="31"/>
    </row>
    <row r="77" spans="1:14" ht="24" customHeight="1">
      <c r="A77" s="20">
        <f t="shared" si="1"/>
        <v>73</v>
      </c>
      <c r="B77" s="22" t="s">
        <v>299</v>
      </c>
      <c r="C77" s="22" t="s">
        <v>300</v>
      </c>
      <c r="D77" s="22" t="s">
        <v>28</v>
      </c>
      <c r="E77" s="22" t="s">
        <v>301</v>
      </c>
      <c r="F77" s="21"/>
      <c r="G77" s="21"/>
      <c r="H77" s="28">
        <v>834.59</v>
      </c>
      <c r="I77" s="32"/>
      <c r="J77" s="32"/>
      <c r="K77" s="22">
        <v>3.5</v>
      </c>
      <c r="L77" s="29">
        <v>2160.2399999999998</v>
      </c>
      <c r="M77" s="22" t="s">
        <v>296</v>
      </c>
      <c r="N77" s="31"/>
    </row>
    <row r="78" spans="1:14" ht="31.5" customHeight="1">
      <c r="A78" s="20">
        <f t="shared" si="1"/>
        <v>74</v>
      </c>
      <c r="B78" s="22" t="s">
        <v>302</v>
      </c>
      <c r="C78" s="22" t="s">
        <v>303</v>
      </c>
      <c r="D78" s="22" t="s">
        <v>304</v>
      </c>
      <c r="E78" s="22" t="s">
        <v>305</v>
      </c>
      <c r="F78" s="21"/>
      <c r="G78" s="21"/>
      <c r="H78" s="28">
        <v>927.32</v>
      </c>
      <c r="I78" s="32"/>
      <c r="J78" s="32"/>
      <c r="K78" s="22">
        <v>3.5</v>
      </c>
      <c r="L78" s="29">
        <v>2522.83</v>
      </c>
      <c r="M78" s="22" t="s">
        <v>296</v>
      </c>
      <c r="N78" s="31"/>
    </row>
    <row r="79" spans="1:14" ht="19.5" customHeight="1">
      <c r="A79" s="20">
        <f t="shared" si="1"/>
        <v>75</v>
      </c>
      <c r="B79" s="22" t="s">
        <v>57</v>
      </c>
      <c r="C79" s="22" t="s">
        <v>58</v>
      </c>
      <c r="D79" s="22" t="s">
        <v>28</v>
      </c>
      <c r="E79" s="22" t="s">
        <v>59</v>
      </c>
      <c r="F79" s="21"/>
      <c r="G79" s="21"/>
      <c r="H79" s="28">
        <v>834.59</v>
      </c>
      <c r="I79" s="32"/>
      <c r="J79" s="32"/>
      <c r="K79" s="22">
        <v>3.5</v>
      </c>
      <c r="L79" s="29">
        <v>2160.2399999999998</v>
      </c>
      <c r="M79" s="22" t="s">
        <v>296</v>
      </c>
      <c r="N79" s="31"/>
    </row>
    <row r="80" spans="1:14" ht="13.5" customHeight="1">
      <c r="A80" s="20">
        <f t="shared" si="1"/>
        <v>76</v>
      </c>
      <c r="B80" s="22" t="s">
        <v>75</v>
      </c>
      <c r="C80" s="22" t="s">
        <v>306</v>
      </c>
      <c r="D80" s="22" t="s">
        <v>28</v>
      </c>
      <c r="E80" s="22" t="s">
        <v>307</v>
      </c>
      <c r="F80" s="21"/>
      <c r="G80" s="21"/>
      <c r="H80" s="28">
        <v>834.59</v>
      </c>
      <c r="I80" s="32"/>
      <c r="J80" s="32"/>
      <c r="K80" s="22">
        <v>3.5</v>
      </c>
      <c r="L80" s="29">
        <v>2160.2399999999998</v>
      </c>
      <c r="M80" s="22" t="s">
        <v>296</v>
      </c>
      <c r="N80" s="31"/>
    </row>
    <row r="81" spans="1:14" ht="30.75" customHeight="1">
      <c r="A81" s="20">
        <f t="shared" si="1"/>
        <v>77</v>
      </c>
      <c r="B81" s="22" t="s">
        <v>57</v>
      </c>
      <c r="C81" s="22" t="s">
        <v>308</v>
      </c>
      <c r="D81" s="22" t="s">
        <v>309</v>
      </c>
      <c r="E81" s="22" t="s">
        <v>310</v>
      </c>
      <c r="F81" s="21"/>
      <c r="G81" s="21"/>
      <c r="H81" s="28">
        <v>834.59</v>
      </c>
      <c r="I81" s="32"/>
      <c r="J81" s="32"/>
      <c r="K81" s="22">
        <v>3.5</v>
      </c>
      <c r="L81" s="29">
        <v>2160.2399999999998</v>
      </c>
      <c r="M81" s="22" t="s">
        <v>296</v>
      </c>
      <c r="N81" s="31"/>
    </row>
    <row r="82" spans="1:14" ht="27.75" customHeight="1">
      <c r="A82" s="20">
        <f t="shared" si="1"/>
        <v>78</v>
      </c>
      <c r="B82" s="22" t="s">
        <v>79</v>
      </c>
      <c r="C82" s="22" t="s">
        <v>311</v>
      </c>
      <c r="D82" s="22" t="s">
        <v>38</v>
      </c>
      <c r="E82" s="22" t="s">
        <v>312</v>
      </c>
      <c r="F82" s="21"/>
      <c r="G82" s="21"/>
      <c r="H82" s="28">
        <v>834.59</v>
      </c>
      <c r="I82" s="32"/>
      <c r="J82" s="32"/>
      <c r="K82" s="22">
        <v>3.5</v>
      </c>
      <c r="L82" s="29">
        <v>2160.2399999999998</v>
      </c>
      <c r="M82" s="22" t="s">
        <v>296</v>
      </c>
      <c r="N82" s="31"/>
    </row>
    <row r="83" spans="1:14" ht="58.5" customHeight="1">
      <c r="A83" s="20">
        <f t="shared" si="1"/>
        <v>79</v>
      </c>
      <c r="B83" s="22" t="s">
        <v>79</v>
      </c>
      <c r="C83" s="22" t="s">
        <v>313</v>
      </c>
      <c r="D83" s="22" t="s">
        <v>314</v>
      </c>
      <c r="E83" s="22" t="s">
        <v>315</v>
      </c>
      <c r="F83" s="21"/>
      <c r="G83" s="21"/>
      <c r="H83" s="28">
        <v>834.59</v>
      </c>
      <c r="I83" s="32"/>
      <c r="J83" s="32"/>
      <c r="K83" s="22">
        <v>3.5</v>
      </c>
      <c r="L83" s="29">
        <v>2160.2399999999998</v>
      </c>
      <c r="M83" s="22" t="s">
        <v>296</v>
      </c>
      <c r="N83" s="31"/>
    </row>
    <row r="84" spans="1:14" ht="34.5" customHeight="1">
      <c r="A84" s="20">
        <f t="shared" si="1"/>
        <v>80</v>
      </c>
      <c r="B84" s="22" t="s">
        <v>316</v>
      </c>
      <c r="C84" s="22" t="s">
        <v>317</v>
      </c>
      <c r="D84" s="22" t="s">
        <v>318</v>
      </c>
      <c r="E84" s="22" t="s">
        <v>319</v>
      </c>
      <c r="F84" s="21"/>
      <c r="G84" s="21"/>
      <c r="H84" s="28">
        <v>834.59</v>
      </c>
      <c r="I84" s="32"/>
      <c r="J84" s="32"/>
      <c r="K84" s="22">
        <v>3.5</v>
      </c>
      <c r="L84" s="29">
        <v>2160.2399999999998</v>
      </c>
      <c r="M84" s="22" t="s">
        <v>296</v>
      </c>
      <c r="N84" s="31"/>
    </row>
    <row r="85" spans="1:14" ht="31.5" customHeight="1">
      <c r="A85" s="20">
        <f t="shared" si="1"/>
        <v>81</v>
      </c>
      <c r="B85" s="22" t="s">
        <v>42</v>
      </c>
      <c r="C85" s="22" t="s">
        <v>320</v>
      </c>
      <c r="D85" s="22" t="s">
        <v>38</v>
      </c>
      <c r="E85" s="22" t="s">
        <v>321</v>
      </c>
      <c r="F85" s="21" t="s">
        <v>322</v>
      </c>
      <c r="G85" s="21" t="s">
        <v>323</v>
      </c>
      <c r="H85" s="28">
        <v>618.21</v>
      </c>
      <c r="I85" s="32">
        <v>46098</v>
      </c>
      <c r="J85" s="32">
        <v>46101</v>
      </c>
      <c r="K85" s="22">
        <v>3.5</v>
      </c>
      <c r="L85" s="29">
        <v>1702.86</v>
      </c>
      <c r="M85" s="22" t="s">
        <v>324</v>
      </c>
      <c r="N85" s="31"/>
    </row>
    <row r="86" spans="1:14" ht="25.5" customHeight="1">
      <c r="A86" s="20">
        <f t="shared" si="1"/>
        <v>82</v>
      </c>
      <c r="B86" s="22" t="s">
        <v>42</v>
      </c>
      <c r="C86" s="22" t="s">
        <v>325</v>
      </c>
      <c r="D86" s="22" t="s">
        <v>326</v>
      </c>
      <c r="E86" s="22" t="s">
        <v>327</v>
      </c>
      <c r="F86" s="21"/>
      <c r="G86" s="21"/>
      <c r="H86" s="28">
        <v>618.21</v>
      </c>
      <c r="I86" s="32"/>
      <c r="J86" s="32"/>
      <c r="K86" s="22">
        <v>3.5</v>
      </c>
      <c r="L86" s="29">
        <v>1702.86</v>
      </c>
      <c r="M86" s="22" t="s">
        <v>324</v>
      </c>
      <c r="N86" s="31"/>
    </row>
    <row r="87" spans="1:14" ht="81" customHeight="1">
      <c r="A87" s="20">
        <f t="shared" si="1"/>
        <v>83</v>
      </c>
      <c r="B87" s="22" t="s">
        <v>100</v>
      </c>
      <c r="C87" s="22" t="s">
        <v>101</v>
      </c>
      <c r="D87" s="22" t="s">
        <v>21</v>
      </c>
      <c r="E87" s="22" t="s">
        <v>103</v>
      </c>
      <c r="F87" s="22" t="s">
        <v>278</v>
      </c>
      <c r="G87" s="22" t="s">
        <v>165</v>
      </c>
      <c r="H87" s="28">
        <v>1545.53</v>
      </c>
      <c r="I87" s="34">
        <v>46098</v>
      </c>
      <c r="J87" s="34">
        <v>46100</v>
      </c>
      <c r="K87" s="22">
        <v>2.5</v>
      </c>
      <c r="L87" s="29">
        <v>3321.74</v>
      </c>
      <c r="M87" s="22" t="s">
        <v>328</v>
      </c>
      <c r="N87" s="31"/>
    </row>
    <row r="88" spans="1:14" ht="25.5" customHeight="1">
      <c r="A88" s="20">
        <f t="shared" si="1"/>
        <v>84</v>
      </c>
      <c r="B88" s="22" t="s">
        <v>329</v>
      </c>
      <c r="C88" s="22" t="s">
        <v>330</v>
      </c>
      <c r="D88" s="22" t="s">
        <v>113</v>
      </c>
      <c r="E88" s="22" t="s">
        <v>331</v>
      </c>
      <c r="F88" s="21" t="s">
        <v>332</v>
      </c>
      <c r="G88" s="21" t="s">
        <v>24</v>
      </c>
      <c r="H88" s="28">
        <v>927.32</v>
      </c>
      <c r="I88" s="32">
        <v>46098</v>
      </c>
      <c r="J88" s="32">
        <v>46100</v>
      </c>
      <c r="K88" s="22">
        <v>2.5</v>
      </c>
      <c r="L88" s="29">
        <v>1747.68</v>
      </c>
      <c r="M88" s="22" t="s">
        <v>333</v>
      </c>
      <c r="N88" s="31"/>
    </row>
    <row r="89" spans="1:14" ht="27.75" customHeight="1">
      <c r="A89" s="20">
        <f t="shared" si="1"/>
        <v>85</v>
      </c>
      <c r="B89" s="22" t="s">
        <v>334</v>
      </c>
      <c r="C89" s="22" t="s">
        <v>335</v>
      </c>
      <c r="D89" s="22" t="s">
        <v>113</v>
      </c>
      <c r="E89" s="22" t="s">
        <v>336</v>
      </c>
      <c r="F89" s="21"/>
      <c r="G89" s="21"/>
      <c r="H89" s="28">
        <v>927.32</v>
      </c>
      <c r="I89" s="32"/>
      <c r="J89" s="32"/>
      <c r="K89" s="22">
        <v>2.5</v>
      </c>
      <c r="L89" s="29">
        <v>1776.21</v>
      </c>
      <c r="M89" s="22" t="s">
        <v>333</v>
      </c>
      <c r="N89" s="31"/>
    </row>
    <row r="90" spans="1:14" ht="24" customHeight="1">
      <c r="A90" s="20">
        <f t="shared" si="1"/>
        <v>86</v>
      </c>
      <c r="B90" s="22" t="s">
        <v>337</v>
      </c>
      <c r="C90" s="22" t="s">
        <v>338</v>
      </c>
      <c r="D90" s="22" t="s">
        <v>28</v>
      </c>
      <c r="E90" s="22" t="s">
        <v>339</v>
      </c>
      <c r="F90" s="21"/>
      <c r="G90" s="21"/>
      <c r="H90" s="28">
        <v>834.59</v>
      </c>
      <c r="I90" s="32"/>
      <c r="J90" s="32"/>
      <c r="K90" s="22">
        <v>2.5</v>
      </c>
      <c r="L90" s="29">
        <v>1740.82</v>
      </c>
      <c r="M90" s="22" t="s">
        <v>333</v>
      </c>
      <c r="N90" s="31"/>
    </row>
    <row r="91" spans="1:14" ht="28.5" customHeight="1">
      <c r="A91" s="20">
        <f t="shared" si="1"/>
        <v>87</v>
      </c>
      <c r="B91" s="22" t="s">
        <v>340</v>
      </c>
      <c r="C91" s="22" t="s">
        <v>341</v>
      </c>
      <c r="D91" s="22" t="s">
        <v>342</v>
      </c>
      <c r="E91" s="22" t="s">
        <v>343</v>
      </c>
      <c r="F91" s="21"/>
      <c r="G91" s="21" t="s">
        <v>344</v>
      </c>
      <c r="H91" s="28">
        <v>834.59</v>
      </c>
      <c r="I91" s="32"/>
      <c r="J91" s="32"/>
      <c r="K91" s="22">
        <v>2.5</v>
      </c>
      <c r="L91" s="29">
        <v>1740.82</v>
      </c>
      <c r="M91" s="22" t="s">
        <v>333</v>
      </c>
      <c r="N91" s="31"/>
    </row>
    <row r="92" spans="1:14" ht="32.25" customHeight="1">
      <c r="A92" s="20">
        <f t="shared" si="1"/>
        <v>88</v>
      </c>
      <c r="B92" s="22" t="s">
        <v>345</v>
      </c>
      <c r="C92" s="22" t="s">
        <v>346</v>
      </c>
      <c r="D92" s="22" t="s">
        <v>309</v>
      </c>
      <c r="E92" s="22" t="s">
        <v>347</v>
      </c>
      <c r="F92" s="21"/>
      <c r="G92" s="21"/>
      <c r="H92" s="28">
        <v>834.59</v>
      </c>
      <c r="I92" s="32"/>
      <c r="J92" s="32"/>
      <c r="K92" s="22">
        <v>2.5</v>
      </c>
      <c r="L92" s="29">
        <v>1740.82</v>
      </c>
      <c r="M92" s="22" t="s">
        <v>333</v>
      </c>
      <c r="N92" s="31"/>
    </row>
    <row r="93" spans="1:14">
      <c r="A93" s="20">
        <f t="shared" si="1"/>
        <v>89</v>
      </c>
      <c r="B93" s="21" t="s">
        <v>85</v>
      </c>
      <c r="C93" s="22" t="s">
        <v>348</v>
      </c>
      <c r="D93" s="21" t="s">
        <v>87</v>
      </c>
      <c r="E93" s="22" t="s">
        <v>349</v>
      </c>
      <c r="F93" s="21" t="s">
        <v>350</v>
      </c>
      <c r="G93" s="21" t="s">
        <v>351</v>
      </c>
      <c r="H93" s="28">
        <v>834.59</v>
      </c>
      <c r="I93" s="32">
        <v>46098</v>
      </c>
      <c r="J93" s="32">
        <v>46100</v>
      </c>
      <c r="K93" s="22">
        <v>2.5</v>
      </c>
      <c r="L93" s="29">
        <v>1740.82</v>
      </c>
      <c r="M93" s="22" t="s">
        <v>352</v>
      </c>
      <c r="N93" s="31"/>
    </row>
    <row r="94" spans="1:14" ht="18" customHeight="1">
      <c r="A94" s="20">
        <f t="shared" si="1"/>
        <v>90</v>
      </c>
      <c r="B94" s="21"/>
      <c r="C94" s="22" t="s">
        <v>353</v>
      </c>
      <c r="D94" s="21"/>
      <c r="E94" s="22" t="s">
        <v>354</v>
      </c>
      <c r="F94" s="21"/>
      <c r="G94" s="21"/>
      <c r="H94" s="28">
        <v>834.59</v>
      </c>
      <c r="I94" s="32"/>
      <c r="J94" s="32"/>
      <c r="K94" s="22">
        <v>2.5</v>
      </c>
      <c r="L94" s="29">
        <v>1740.82</v>
      </c>
      <c r="M94" s="22" t="s">
        <v>352</v>
      </c>
      <c r="N94" s="31"/>
    </row>
    <row r="95" spans="1:14" ht="33" customHeight="1">
      <c r="A95" s="20">
        <f t="shared" si="1"/>
        <v>91</v>
      </c>
      <c r="B95" s="22" t="s">
        <v>85</v>
      </c>
      <c r="C95" s="22" t="s">
        <v>91</v>
      </c>
      <c r="D95" s="22" t="s">
        <v>87</v>
      </c>
      <c r="E95" s="22" t="s">
        <v>92</v>
      </c>
      <c r="F95" s="21" t="s">
        <v>355</v>
      </c>
      <c r="G95" s="21" t="s">
        <v>356</v>
      </c>
      <c r="H95" s="28">
        <v>618.21</v>
      </c>
      <c r="I95" s="32">
        <v>46099</v>
      </c>
      <c r="J95" s="32">
        <v>46100</v>
      </c>
      <c r="K95" s="22">
        <v>1.5</v>
      </c>
      <c r="L95" s="29">
        <v>696.88</v>
      </c>
      <c r="M95" s="22" t="s">
        <v>357</v>
      </c>
      <c r="N95" s="31"/>
    </row>
    <row r="96" spans="1:14" ht="27.75" customHeight="1">
      <c r="A96" s="20">
        <f t="shared" si="1"/>
        <v>92</v>
      </c>
      <c r="B96" s="22" t="s">
        <v>85</v>
      </c>
      <c r="C96" s="22" t="s">
        <v>358</v>
      </c>
      <c r="D96" s="22" t="s">
        <v>87</v>
      </c>
      <c r="E96" s="22" t="s">
        <v>359</v>
      </c>
      <c r="F96" s="21"/>
      <c r="G96" s="21"/>
      <c r="H96" s="28">
        <v>618.21</v>
      </c>
      <c r="I96" s="32"/>
      <c r="J96" s="32"/>
      <c r="K96" s="22">
        <v>1.5</v>
      </c>
      <c r="L96" s="29">
        <v>696.88</v>
      </c>
      <c r="M96" s="22" t="s">
        <v>360</v>
      </c>
      <c r="N96" s="31"/>
    </row>
    <row r="97" spans="1:14" ht="32.25" customHeight="1">
      <c r="A97" s="20">
        <f t="shared" si="1"/>
        <v>93</v>
      </c>
      <c r="B97" s="22" t="s">
        <v>107</v>
      </c>
      <c r="C97" s="22" t="s">
        <v>108</v>
      </c>
      <c r="D97" s="22" t="s">
        <v>95</v>
      </c>
      <c r="E97" s="22" t="s">
        <v>109</v>
      </c>
      <c r="F97" s="21" t="s">
        <v>361</v>
      </c>
      <c r="G97" s="21" t="s">
        <v>362</v>
      </c>
      <c r="H97" s="28">
        <v>1545.53</v>
      </c>
      <c r="I97" s="37">
        <v>46099</v>
      </c>
      <c r="J97" s="37">
        <v>46103</v>
      </c>
      <c r="K97" s="21">
        <v>4.5</v>
      </c>
      <c r="L97" s="29">
        <v>6384.26</v>
      </c>
      <c r="M97" s="22" t="s">
        <v>363</v>
      </c>
      <c r="N97" s="31"/>
    </row>
    <row r="98" spans="1:14" ht="22.5" customHeight="1">
      <c r="A98" s="20">
        <f t="shared" si="1"/>
        <v>94</v>
      </c>
      <c r="B98" s="22" t="s">
        <v>364</v>
      </c>
      <c r="C98" s="22" t="s">
        <v>365</v>
      </c>
      <c r="D98" s="22" t="s">
        <v>49</v>
      </c>
      <c r="E98" s="22" t="s">
        <v>366</v>
      </c>
      <c r="F98" s="21"/>
      <c r="G98" s="21"/>
      <c r="H98" s="28">
        <v>1390.98</v>
      </c>
      <c r="I98" s="37"/>
      <c r="J98" s="37"/>
      <c r="K98" s="21"/>
      <c r="L98" s="29">
        <v>5913.75</v>
      </c>
      <c r="M98" s="22" t="s">
        <v>363</v>
      </c>
      <c r="N98" s="31"/>
    </row>
    <row r="99" spans="1:14">
      <c r="A99" s="20">
        <f t="shared" si="1"/>
        <v>95</v>
      </c>
      <c r="B99" s="22" t="s">
        <v>42</v>
      </c>
      <c r="C99" s="22" t="s">
        <v>43</v>
      </c>
      <c r="D99" s="22" t="s">
        <v>38</v>
      </c>
      <c r="E99" s="22" t="s">
        <v>44</v>
      </c>
      <c r="F99" s="21" t="s">
        <v>367</v>
      </c>
      <c r="G99" s="21" t="s">
        <v>183</v>
      </c>
      <c r="H99" s="28">
        <v>618.21</v>
      </c>
      <c r="I99" s="37">
        <v>46099</v>
      </c>
      <c r="J99" s="37">
        <v>46101</v>
      </c>
      <c r="K99" s="22">
        <v>2.5</v>
      </c>
      <c r="L99" s="29">
        <v>1182.8</v>
      </c>
      <c r="M99" s="22" t="s">
        <v>368</v>
      </c>
      <c r="N99" s="31"/>
    </row>
    <row r="100" spans="1:14" ht="35.25" customHeight="1">
      <c r="A100" s="20">
        <f t="shared" si="1"/>
        <v>96</v>
      </c>
      <c r="B100" s="22" t="s">
        <v>193</v>
      </c>
      <c r="C100" s="22" t="s">
        <v>369</v>
      </c>
      <c r="D100" s="22" t="s">
        <v>38</v>
      </c>
      <c r="E100" s="22" t="s">
        <v>370</v>
      </c>
      <c r="F100" s="21"/>
      <c r="G100" s="21"/>
      <c r="H100" s="28">
        <v>618.21</v>
      </c>
      <c r="I100" s="37"/>
      <c r="J100" s="37"/>
      <c r="K100" s="22">
        <v>2.5</v>
      </c>
      <c r="L100" s="29">
        <v>1182.8</v>
      </c>
      <c r="M100" s="22" t="s">
        <v>368</v>
      </c>
      <c r="N100" s="31"/>
    </row>
    <row r="101" spans="1:14" ht="21" customHeight="1">
      <c r="A101" s="20">
        <f t="shared" si="1"/>
        <v>97</v>
      </c>
      <c r="B101" s="22" t="s">
        <v>371</v>
      </c>
      <c r="C101" s="22" t="s">
        <v>372</v>
      </c>
      <c r="D101" s="22" t="s">
        <v>304</v>
      </c>
      <c r="E101" s="22" t="s">
        <v>373</v>
      </c>
      <c r="F101" s="21" t="s">
        <v>374</v>
      </c>
      <c r="G101" s="21" t="s">
        <v>375</v>
      </c>
      <c r="H101" s="28">
        <v>927.32</v>
      </c>
      <c r="I101" s="34">
        <v>46101</v>
      </c>
      <c r="J101" s="34">
        <v>46111</v>
      </c>
      <c r="K101" s="26">
        <v>10.5</v>
      </c>
      <c r="L101" s="29">
        <v>8535.23</v>
      </c>
      <c r="M101" s="22" t="s">
        <v>376</v>
      </c>
      <c r="N101" s="31"/>
    </row>
    <row r="102" spans="1:14" ht="21.75" customHeight="1">
      <c r="A102" s="20">
        <f t="shared" si="1"/>
        <v>98</v>
      </c>
      <c r="B102" s="22" t="s">
        <v>19</v>
      </c>
      <c r="C102" s="22" t="s">
        <v>20</v>
      </c>
      <c r="D102" s="22" t="s">
        <v>304</v>
      </c>
      <c r="E102" s="22" t="s">
        <v>22</v>
      </c>
      <c r="F102" s="21"/>
      <c r="G102" s="21"/>
      <c r="H102" s="28">
        <v>927.32</v>
      </c>
      <c r="I102" s="34">
        <v>46104</v>
      </c>
      <c r="J102" s="34">
        <v>46114</v>
      </c>
      <c r="K102" s="26">
        <v>10.5</v>
      </c>
      <c r="L102" s="29">
        <v>8363.57</v>
      </c>
      <c r="M102" s="22" t="s">
        <v>376</v>
      </c>
      <c r="N102" s="31"/>
    </row>
    <row r="103" spans="1:14" ht="39" customHeight="1">
      <c r="A103" s="20">
        <f t="shared" si="1"/>
        <v>99</v>
      </c>
      <c r="B103" s="22" t="s">
        <v>60</v>
      </c>
      <c r="C103" s="22" t="s">
        <v>61</v>
      </c>
      <c r="D103" s="22" t="s">
        <v>62</v>
      </c>
      <c r="E103" s="22" t="s">
        <v>63</v>
      </c>
      <c r="F103" s="21"/>
      <c r="G103" s="21"/>
      <c r="H103" s="28">
        <v>834.59</v>
      </c>
      <c r="I103" s="34">
        <v>46104</v>
      </c>
      <c r="J103" s="34">
        <v>46114</v>
      </c>
      <c r="K103" s="26">
        <v>10.5</v>
      </c>
      <c r="L103" s="29">
        <v>7841.44</v>
      </c>
      <c r="M103" s="22" t="s">
        <v>376</v>
      </c>
      <c r="N103" s="31"/>
    </row>
    <row r="104" spans="1:14" ht="31.5" customHeight="1">
      <c r="A104" s="20">
        <f t="shared" si="1"/>
        <v>100</v>
      </c>
      <c r="B104" s="22" t="s">
        <v>26</v>
      </c>
      <c r="C104" s="22" t="s">
        <v>27</v>
      </c>
      <c r="D104" s="22" t="s">
        <v>28</v>
      </c>
      <c r="E104" s="22" t="s">
        <v>29</v>
      </c>
      <c r="F104" s="21"/>
      <c r="G104" s="21"/>
      <c r="H104" s="28">
        <v>834.59</v>
      </c>
      <c r="I104" s="34">
        <v>46101</v>
      </c>
      <c r="J104" s="34">
        <v>46111</v>
      </c>
      <c r="K104" s="26">
        <v>10.5</v>
      </c>
      <c r="L104" s="29">
        <v>7956.66</v>
      </c>
      <c r="M104" s="22" t="s">
        <v>376</v>
      </c>
      <c r="N104" s="31"/>
    </row>
    <row r="105" spans="1:14" ht="33.75" customHeight="1">
      <c r="A105" s="20">
        <f t="shared" si="1"/>
        <v>101</v>
      </c>
      <c r="B105" s="22" t="s">
        <v>19</v>
      </c>
      <c r="C105" s="22" t="s">
        <v>377</v>
      </c>
      <c r="D105" s="22" t="s">
        <v>378</v>
      </c>
      <c r="E105" s="22" t="s">
        <v>379</v>
      </c>
      <c r="F105" s="21"/>
      <c r="G105" s="21"/>
      <c r="H105" s="28">
        <v>834.59</v>
      </c>
      <c r="I105" s="34">
        <v>46104</v>
      </c>
      <c r="J105" s="34">
        <v>46114</v>
      </c>
      <c r="K105" s="26">
        <v>10.5</v>
      </c>
      <c r="L105" s="29">
        <v>7841.44</v>
      </c>
      <c r="M105" s="22" t="s">
        <v>376</v>
      </c>
      <c r="N105" s="31"/>
    </row>
    <row r="106" spans="1:14" ht="70.5" customHeight="1">
      <c r="A106" s="20">
        <f t="shared" si="1"/>
        <v>102</v>
      </c>
      <c r="B106" s="22" t="s">
        <v>193</v>
      </c>
      <c r="C106" s="22" t="s">
        <v>369</v>
      </c>
      <c r="D106" s="22" t="s">
        <v>38</v>
      </c>
      <c r="E106" s="22" t="s">
        <v>370</v>
      </c>
      <c r="F106" s="22" t="s">
        <v>380</v>
      </c>
      <c r="G106" s="22" t="s">
        <v>381</v>
      </c>
      <c r="H106" s="28">
        <v>618.21</v>
      </c>
      <c r="I106" s="34">
        <v>46104</v>
      </c>
      <c r="J106" s="34">
        <v>46111</v>
      </c>
      <c r="K106" s="26">
        <v>7.5</v>
      </c>
      <c r="L106" s="29">
        <v>3945.26</v>
      </c>
      <c r="M106" s="22" t="s">
        <v>382</v>
      </c>
      <c r="N106" s="31"/>
    </row>
    <row r="107" spans="1:14" ht="65.25" customHeight="1">
      <c r="A107" s="20">
        <f t="shared" si="1"/>
        <v>103</v>
      </c>
      <c r="B107" s="22" t="s">
        <v>85</v>
      </c>
      <c r="C107" s="22" t="s">
        <v>383</v>
      </c>
      <c r="D107" s="22" t="s">
        <v>87</v>
      </c>
      <c r="E107" s="22" t="s">
        <v>384</v>
      </c>
      <c r="F107" s="22" t="s">
        <v>385</v>
      </c>
      <c r="G107" s="22" t="s">
        <v>386</v>
      </c>
      <c r="H107" s="28">
        <v>834.59</v>
      </c>
      <c r="I107" s="34">
        <v>46104</v>
      </c>
      <c r="J107" s="34">
        <v>46107</v>
      </c>
      <c r="K107" s="26">
        <v>3.5</v>
      </c>
      <c r="L107" s="29">
        <v>2437.4299999999998</v>
      </c>
      <c r="M107" s="22" t="s">
        <v>387</v>
      </c>
      <c r="N107" s="31"/>
    </row>
    <row r="108" spans="1:14" ht="49.5" customHeight="1">
      <c r="A108" s="20">
        <f t="shared" si="1"/>
        <v>104</v>
      </c>
      <c r="B108" s="22" t="s">
        <v>388</v>
      </c>
      <c r="C108" s="22" t="s">
        <v>389</v>
      </c>
      <c r="D108" s="22" t="s">
        <v>113</v>
      </c>
      <c r="E108" s="22" t="s">
        <v>390</v>
      </c>
      <c r="F108" s="21" t="s">
        <v>391</v>
      </c>
      <c r="G108" s="21" t="s">
        <v>392</v>
      </c>
      <c r="H108" s="40">
        <v>959.4</v>
      </c>
      <c r="I108" s="34">
        <v>46102</v>
      </c>
      <c r="J108" s="34">
        <v>46113</v>
      </c>
      <c r="K108" s="26">
        <v>12</v>
      </c>
      <c r="L108" s="29">
        <v>58852.62</v>
      </c>
      <c r="M108" s="22" t="s">
        <v>387</v>
      </c>
      <c r="N108" s="31"/>
    </row>
    <row r="109" spans="1:14" ht="40.5" customHeight="1">
      <c r="A109" s="20">
        <f t="shared" si="1"/>
        <v>105</v>
      </c>
      <c r="B109" s="22" t="s">
        <v>388</v>
      </c>
      <c r="C109" s="22" t="s">
        <v>393</v>
      </c>
      <c r="D109" s="22" t="s">
        <v>28</v>
      </c>
      <c r="E109" s="22" t="s">
        <v>394</v>
      </c>
      <c r="F109" s="21"/>
      <c r="G109" s="21"/>
      <c r="H109" s="41">
        <v>863.46</v>
      </c>
      <c r="I109" s="34">
        <v>46104</v>
      </c>
      <c r="J109" s="34">
        <v>46112</v>
      </c>
      <c r="K109" s="26">
        <v>9</v>
      </c>
      <c r="L109" s="29">
        <v>39946.1</v>
      </c>
      <c r="M109" s="22" t="s">
        <v>395</v>
      </c>
      <c r="N109" s="31"/>
    </row>
    <row r="110" spans="1:14" ht="40.5" customHeight="1">
      <c r="A110" s="20">
        <f t="shared" si="1"/>
        <v>106</v>
      </c>
      <c r="B110" s="22" t="s">
        <v>280</v>
      </c>
      <c r="C110" s="22" t="s">
        <v>393</v>
      </c>
      <c r="D110" s="22" t="s">
        <v>28</v>
      </c>
      <c r="E110" s="22" t="s">
        <v>396</v>
      </c>
      <c r="F110" s="21"/>
      <c r="G110" s="21"/>
      <c r="H110" s="40">
        <v>575.64</v>
      </c>
      <c r="I110" s="34">
        <v>46103</v>
      </c>
      <c r="J110" s="34">
        <v>46109</v>
      </c>
      <c r="K110" s="26">
        <v>7</v>
      </c>
      <c r="L110" s="29">
        <v>20554.900000000001</v>
      </c>
      <c r="M110" s="22" t="s">
        <v>395</v>
      </c>
      <c r="N110" s="31"/>
    </row>
    <row r="111" spans="1:14" ht="101.25" customHeight="1">
      <c r="A111" s="20">
        <f t="shared" si="1"/>
        <v>107</v>
      </c>
      <c r="B111" s="22" t="s">
        <v>85</v>
      </c>
      <c r="C111" s="22" t="s">
        <v>397</v>
      </c>
      <c r="D111" s="22" t="s">
        <v>87</v>
      </c>
      <c r="E111" s="22" t="s">
        <v>398</v>
      </c>
      <c r="F111" s="22" t="s">
        <v>399</v>
      </c>
      <c r="G111" s="22" t="s">
        <v>386</v>
      </c>
      <c r="H111" s="40" t="s">
        <v>400</v>
      </c>
      <c r="I111" s="34">
        <v>46102</v>
      </c>
      <c r="J111" s="34">
        <v>46108</v>
      </c>
      <c r="K111" s="26">
        <v>6.6</v>
      </c>
      <c r="L111" s="29">
        <v>4415.9799999999996</v>
      </c>
      <c r="M111" s="22" t="s">
        <v>401</v>
      </c>
      <c r="N111" s="31"/>
    </row>
    <row r="112" spans="1:14" ht="63" customHeight="1">
      <c r="A112" s="20">
        <f t="shared" si="1"/>
        <v>108</v>
      </c>
      <c r="B112" s="22" t="s">
        <v>100</v>
      </c>
      <c r="C112" s="22" t="s">
        <v>101</v>
      </c>
      <c r="D112" s="22" t="s">
        <v>402</v>
      </c>
      <c r="E112" s="22" t="s">
        <v>103</v>
      </c>
      <c r="F112" s="22" t="s">
        <v>403</v>
      </c>
      <c r="G112" s="22" t="s">
        <v>392</v>
      </c>
      <c r="H112" s="40">
        <v>959.4</v>
      </c>
      <c r="I112" s="34">
        <v>46102</v>
      </c>
      <c r="J112" s="34">
        <v>46110</v>
      </c>
      <c r="K112" s="26">
        <v>9</v>
      </c>
      <c r="L112" s="29">
        <v>44742.47</v>
      </c>
      <c r="M112" s="22" t="s">
        <v>404</v>
      </c>
      <c r="N112" s="31"/>
    </row>
    <row r="113" spans="1:14" ht="82.5" customHeight="1">
      <c r="A113" s="20">
        <f t="shared" si="1"/>
        <v>109</v>
      </c>
      <c r="B113" s="22" t="s">
        <v>405</v>
      </c>
      <c r="C113" s="22" t="s">
        <v>406</v>
      </c>
      <c r="D113" s="22" t="s">
        <v>95</v>
      </c>
      <c r="E113" s="22" t="s">
        <v>407</v>
      </c>
      <c r="F113" s="22" t="s">
        <v>408</v>
      </c>
      <c r="G113" s="22" t="s">
        <v>392</v>
      </c>
      <c r="H113" s="40">
        <v>959.4</v>
      </c>
      <c r="I113" s="34">
        <v>46102</v>
      </c>
      <c r="J113" s="34">
        <v>46110</v>
      </c>
      <c r="K113" s="26">
        <v>9</v>
      </c>
      <c r="L113" s="29">
        <v>44694.92</v>
      </c>
      <c r="M113" s="22"/>
      <c r="N113" s="31"/>
    </row>
    <row r="114" spans="1:14" ht="27.75" customHeight="1">
      <c r="A114" s="20">
        <f t="shared" si="1"/>
        <v>110</v>
      </c>
      <c r="B114" s="22" t="s">
        <v>139</v>
      </c>
      <c r="C114" s="22" t="s">
        <v>409</v>
      </c>
      <c r="D114" s="22" t="s">
        <v>410</v>
      </c>
      <c r="E114" s="22" t="s">
        <v>411</v>
      </c>
      <c r="F114" s="21" t="s">
        <v>412</v>
      </c>
      <c r="G114" s="21" t="s">
        <v>386</v>
      </c>
      <c r="H114" s="40" t="s">
        <v>413</v>
      </c>
      <c r="I114" s="32">
        <v>46102</v>
      </c>
      <c r="J114" s="32">
        <v>46108</v>
      </c>
      <c r="K114" s="26">
        <v>6.5</v>
      </c>
      <c r="L114" s="29">
        <v>4387.53</v>
      </c>
      <c r="M114" s="22" t="s">
        <v>414</v>
      </c>
      <c r="N114" s="31"/>
    </row>
    <row r="115" spans="1:14" ht="65.25" customHeight="1">
      <c r="A115" s="20">
        <f t="shared" si="1"/>
        <v>111</v>
      </c>
      <c r="B115" s="22" t="s">
        <v>415</v>
      </c>
      <c r="C115" s="22" t="s">
        <v>416</v>
      </c>
      <c r="D115" s="22" t="s">
        <v>417</v>
      </c>
      <c r="E115" s="22" t="s">
        <v>418</v>
      </c>
      <c r="F115" s="21"/>
      <c r="G115" s="21"/>
      <c r="H115" s="40" t="s">
        <v>413</v>
      </c>
      <c r="I115" s="32"/>
      <c r="J115" s="32"/>
      <c r="K115" s="26">
        <v>6.5</v>
      </c>
      <c r="L115" s="29">
        <v>4387.53</v>
      </c>
      <c r="M115" s="22" t="s">
        <v>414</v>
      </c>
      <c r="N115" s="31"/>
    </row>
    <row r="116" spans="1:14" ht="27.75" customHeight="1">
      <c r="A116" s="20">
        <f t="shared" si="1"/>
        <v>112</v>
      </c>
      <c r="B116" s="22" t="s">
        <v>139</v>
      </c>
      <c r="C116" s="22" t="s">
        <v>419</v>
      </c>
      <c r="D116" s="22" t="s">
        <v>250</v>
      </c>
      <c r="E116" s="22" t="s">
        <v>420</v>
      </c>
      <c r="F116" s="21"/>
      <c r="G116" s="21"/>
      <c r="H116" s="40" t="s">
        <v>413</v>
      </c>
      <c r="I116" s="34">
        <v>46101</v>
      </c>
      <c r="J116" s="34">
        <v>46110</v>
      </c>
      <c r="K116" s="26">
        <v>9.5</v>
      </c>
      <c r="L116" s="29">
        <v>6229.44</v>
      </c>
      <c r="M116" s="22" t="s">
        <v>414</v>
      </c>
      <c r="N116" s="31"/>
    </row>
    <row r="117" spans="1:14" ht="49.5" customHeight="1">
      <c r="A117" s="20">
        <f t="shared" si="1"/>
        <v>113</v>
      </c>
      <c r="B117" s="22" t="s">
        <v>421</v>
      </c>
      <c r="C117" s="22" t="s">
        <v>422</v>
      </c>
      <c r="D117" s="22" t="s">
        <v>38</v>
      </c>
      <c r="E117" s="22" t="s">
        <v>423</v>
      </c>
      <c r="F117" s="22" t="s">
        <v>424</v>
      </c>
      <c r="G117" s="22" t="s">
        <v>165</v>
      </c>
      <c r="H117" s="28">
        <v>927.32</v>
      </c>
      <c r="I117" s="36">
        <v>46103</v>
      </c>
      <c r="J117" s="36">
        <v>46107</v>
      </c>
      <c r="K117" s="22">
        <v>4.5</v>
      </c>
      <c r="L117" s="29">
        <v>3712.06</v>
      </c>
      <c r="M117" s="22" t="s">
        <v>425</v>
      </c>
      <c r="N117" s="31"/>
    </row>
    <row r="118" spans="1:14" ht="40.5" customHeight="1">
      <c r="A118" s="20"/>
      <c r="B118" s="22" t="s">
        <v>421</v>
      </c>
      <c r="C118" s="42" t="s">
        <v>426</v>
      </c>
      <c r="D118" s="22" t="s">
        <v>28</v>
      </c>
      <c r="E118" s="22" t="s">
        <v>427</v>
      </c>
      <c r="F118" s="22" t="s">
        <v>424</v>
      </c>
      <c r="G118" s="22" t="s">
        <v>165</v>
      </c>
      <c r="H118" s="28">
        <v>927.32</v>
      </c>
      <c r="I118" s="36">
        <v>46103</v>
      </c>
      <c r="J118" s="36">
        <v>46107</v>
      </c>
      <c r="K118" s="22">
        <v>4.5</v>
      </c>
      <c r="L118" s="29">
        <v>3712.06</v>
      </c>
      <c r="M118" s="22" t="s">
        <v>428</v>
      </c>
      <c r="N118" s="31"/>
    </row>
    <row r="119" spans="1:14" ht="43.5" customHeight="1">
      <c r="A119" s="20"/>
      <c r="B119" s="22" t="s">
        <v>421</v>
      </c>
      <c r="C119" s="42" t="s">
        <v>429</v>
      </c>
      <c r="D119" s="22" t="s">
        <v>430</v>
      </c>
      <c r="E119" s="22"/>
      <c r="F119" s="22" t="s">
        <v>424</v>
      </c>
      <c r="G119" s="22" t="s">
        <v>165</v>
      </c>
      <c r="H119" s="28">
        <v>927.32</v>
      </c>
      <c r="I119" s="36">
        <v>46103</v>
      </c>
      <c r="J119" s="36">
        <v>46107</v>
      </c>
      <c r="K119" s="22">
        <v>4.5</v>
      </c>
      <c r="L119" s="29">
        <v>3712.06</v>
      </c>
      <c r="M119" s="22" t="s">
        <v>428</v>
      </c>
      <c r="N119" s="31"/>
    </row>
    <row r="120" spans="1:14" ht="46.5" customHeight="1">
      <c r="A120" s="20">
        <f>A117+1</f>
        <v>114</v>
      </c>
      <c r="B120" s="22" t="s">
        <v>421</v>
      </c>
      <c r="C120" s="22" t="s">
        <v>431</v>
      </c>
      <c r="D120" s="22" t="s">
        <v>38</v>
      </c>
      <c r="E120" s="22" t="s">
        <v>432</v>
      </c>
      <c r="F120" s="22" t="s">
        <v>424</v>
      </c>
      <c r="G120" s="22" t="s">
        <v>165</v>
      </c>
      <c r="H120" s="28">
        <v>927.32</v>
      </c>
      <c r="I120" s="36">
        <v>46103</v>
      </c>
      <c r="J120" s="36">
        <v>46107</v>
      </c>
      <c r="K120" s="22">
        <v>4.5</v>
      </c>
      <c r="L120" s="29">
        <v>3712.06</v>
      </c>
      <c r="M120" s="22" t="s">
        <v>428</v>
      </c>
      <c r="N120" s="31"/>
    </row>
    <row r="121" spans="1:14" ht="17.25" customHeight="1">
      <c r="A121" s="20">
        <f t="shared" si="1"/>
        <v>115</v>
      </c>
      <c r="B121" s="22" t="s">
        <v>126</v>
      </c>
      <c r="C121" s="22" t="s">
        <v>127</v>
      </c>
      <c r="D121" s="22" t="s">
        <v>95</v>
      </c>
      <c r="E121" s="22" t="s">
        <v>128</v>
      </c>
      <c r="F121" s="21" t="s">
        <v>433</v>
      </c>
      <c r="G121" s="21" t="s">
        <v>434</v>
      </c>
      <c r="H121" s="28">
        <v>927.32</v>
      </c>
      <c r="I121" s="37">
        <v>46103</v>
      </c>
      <c r="J121" s="37">
        <v>46108</v>
      </c>
      <c r="K121" s="21">
        <v>5.5</v>
      </c>
      <c r="L121" s="28">
        <v>4149.2299999999996</v>
      </c>
      <c r="M121" s="22" t="s">
        <v>435</v>
      </c>
      <c r="N121" s="31"/>
    </row>
    <row r="122" spans="1:14" ht="32.25" customHeight="1">
      <c r="A122" s="20">
        <f t="shared" si="1"/>
        <v>116</v>
      </c>
      <c r="B122" s="22" t="s">
        <v>436</v>
      </c>
      <c r="C122" s="22" t="s">
        <v>437</v>
      </c>
      <c r="D122" s="22" t="s">
        <v>304</v>
      </c>
      <c r="E122" s="22" t="s">
        <v>438</v>
      </c>
      <c r="F122" s="21"/>
      <c r="G122" s="21"/>
      <c r="H122" s="28">
        <v>927.32</v>
      </c>
      <c r="I122" s="16"/>
      <c r="J122" s="16"/>
      <c r="K122" s="16"/>
      <c r="L122" s="28">
        <v>4196.78</v>
      </c>
      <c r="M122" s="22" t="s">
        <v>435</v>
      </c>
      <c r="N122" s="31"/>
    </row>
    <row r="123" spans="1:14" ht="37.5" customHeight="1">
      <c r="A123" s="20">
        <f t="shared" si="1"/>
        <v>117</v>
      </c>
      <c r="B123" s="22" t="s">
        <v>57</v>
      </c>
      <c r="C123" s="22" t="s">
        <v>439</v>
      </c>
      <c r="D123" s="22" t="s">
        <v>135</v>
      </c>
      <c r="E123" s="22" t="s">
        <v>136</v>
      </c>
      <c r="F123" s="21"/>
      <c r="G123" s="21"/>
      <c r="H123" s="28">
        <v>834.59</v>
      </c>
      <c r="I123" s="16"/>
      <c r="J123" s="16"/>
      <c r="K123" s="16"/>
      <c r="L123" s="28">
        <v>4014.15</v>
      </c>
      <c r="M123" s="22" t="s">
        <v>435</v>
      </c>
      <c r="N123" s="31"/>
    </row>
    <row r="124" spans="1:14" ht="27">
      <c r="A124" s="20">
        <f t="shared" si="1"/>
        <v>118</v>
      </c>
      <c r="B124" s="22" t="s">
        <v>57</v>
      </c>
      <c r="C124" s="22" t="s">
        <v>73</v>
      </c>
      <c r="D124" s="22" t="s">
        <v>28</v>
      </c>
      <c r="E124" s="22" t="s">
        <v>74</v>
      </c>
      <c r="F124" s="21"/>
      <c r="G124" s="21"/>
      <c r="H124" s="28">
        <v>834.59</v>
      </c>
      <c r="I124" s="16"/>
      <c r="J124" s="16"/>
      <c r="K124" s="16"/>
      <c r="L124" s="28">
        <v>4014.15</v>
      </c>
      <c r="M124" s="22" t="s">
        <v>435</v>
      </c>
      <c r="N124" s="31"/>
    </row>
    <row r="125" spans="1:14" ht="24" customHeight="1">
      <c r="A125" s="20">
        <f t="shared" si="1"/>
        <v>119</v>
      </c>
      <c r="B125" s="22" t="s">
        <v>57</v>
      </c>
      <c r="C125" s="22" t="s">
        <v>440</v>
      </c>
      <c r="D125" s="22" t="s">
        <v>441</v>
      </c>
      <c r="E125" s="22" t="s">
        <v>442</v>
      </c>
      <c r="F125" s="21"/>
      <c r="G125" s="21"/>
      <c r="H125" s="28">
        <v>834.59</v>
      </c>
      <c r="I125" s="16"/>
      <c r="J125" s="16"/>
      <c r="K125" s="16"/>
      <c r="L125" s="28">
        <v>4014.15</v>
      </c>
      <c r="M125" s="22" t="s">
        <v>435</v>
      </c>
      <c r="N125" s="31"/>
    </row>
    <row r="126" spans="1:14" ht="72" customHeight="1">
      <c r="A126" s="20">
        <f t="shared" si="1"/>
        <v>120</v>
      </c>
      <c r="B126" s="22" t="s">
        <v>85</v>
      </c>
      <c r="C126" s="22" t="s">
        <v>240</v>
      </c>
      <c r="D126" s="22" t="s">
        <v>87</v>
      </c>
      <c r="E126" s="22" t="s">
        <v>241</v>
      </c>
      <c r="F126" s="22" t="s">
        <v>443</v>
      </c>
      <c r="G126" s="22" t="s">
        <v>434</v>
      </c>
      <c r="H126" s="28">
        <v>834.59</v>
      </c>
      <c r="I126" s="36">
        <v>46103</v>
      </c>
      <c r="J126" s="36">
        <v>46108</v>
      </c>
      <c r="K126" s="22">
        <v>5.5</v>
      </c>
      <c r="L126" s="28">
        <v>4014.15</v>
      </c>
      <c r="M126" s="22" t="s">
        <v>444</v>
      </c>
      <c r="N126" s="31"/>
    </row>
    <row r="127" spans="1:14" ht="72" customHeight="1">
      <c r="A127" s="20">
        <f t="shared" si="1"/>
        <v>121</v>
      </c>
      <c r="B127" s="22" t="s">
        <v>85</v>
      </c>
      <c r="C127" s="22" t="s">
        <v>145</v>
      </c>
      <c r="D127" s="22" t="s">
        <v>87</v>
      </c>
      <c r="E127" s="22" t="s">
        <v>146</v>
      </c>
      <c r="F127" s="22" t="s">
        <v>445</v>
      </c>
      <c r="G127" s="22" t="s">
        <v>434</v>
      </c>
      <c r="H127" s="28">
        <v>834.59</v>
      </c>
      <c r="I127" s="36">
        <v>46103</v>
      </c>
      <c r="J127" s="36">
        <v>46108</v>
      </c>
      <c r="K127" s="22">
        <v>5.5</v>
      </c>
      <c r="L127" s="28">
        <v>4014.15</v>
      </c>
      <c r="M127" s="22" t="s">
        <v>446</v>
      </c>
      <c r="N127" s="31"/>
    </row>
    <row r="128" spans="1:14" ht="25.5" customHeight="1">
      <c r="A128" s="20">
        <f t="shared" si="1"/>
        <v>122</v>
      </c>
      <c r="B128" s="22" t="s">
        <v>67</v>
      </c>
      <c r="C128" s="22" t="s">
        <v>68</v>
      </c>
      <c r="D128" s="22" t="s">
        <v>21</v>
      </c>
      <c r="E128" s="22" t="s">
        <v>69</v>
      </c>
      <c r="F128" s="21" t="s">
        <v>447</v>
      </c>
      <c r="G128" s="21" t="s">
        <v>448</v>
      </c>
      <c r="H128" s="28">
        <v>927.32</v>
      </c>
      <c r="I128" s="37">
        <v>46103</v>
      </c>
      <c r="J128" s="37">
        <v>46108</v>
      </c>
      <c r="K128" s="22">
        <v>5.5</v>
      </c>
      <c r="L128" s="28">
        <v>4196.78</v>
      </c>
      <c r="M128" s="22" t="s">
        <v>449</v>
      </c>
      <c r="N128" s="31"/>
    </row>
    <row r="129" spans="1:14" ht="21.75" customHeight="1">
      <c r="A129" s="20">
        <f t="shared" si="1"/>
        <v>123</v>
      </c>
      <c r="B129" s="22" t="s">
        <v>75</v>
      </c>
      <c r="C129" s="22" t="s">
        <v>450</v>
      </c>
      <c r="D129" s="22" t="s">
        <v>342</v>
      </c>
      <c r="E129" s="22" t="s">
        <v>451</v>
      </c>
      <c r="F129" s="21"/>
      <c r="G129" s="21"/>
      <c r="H129" s="28">
        <v>834.59</v>
      </c>
      <c r="I129" s="37"/>
      <c r="J129" s="37"/>
      <c r="K129" s="22">
        <v>5.5</v>
      </c>
      <c r="L129" s="28">
        <v>4014.15</v>
      </c>
      <c r="M129" s="22" t="s">
        <v>449</v>
      </c>
      <c r="N129" s="31"/>
    </row>
    <row r="130" spans="1:14" ht="27" customHeight="1">
      <c r="A130" s="20">
        <f t="shared" si="1"/>
        <v>124</v>
      </c>
      <c r="B130" s="22" t="s">
        <v>337</v>
      </c>
      <c r="C130" s="22" t="s">
        <v>452</v>
      </c>
      <c r="D130" s="22" t="s">
        <v>453</v>
      </c>
      <c r="E130" s="22" t="s">
        <v>454</v>
      </c>
      <c r="F130" s="21"/>
      <c r="G130" s="21"/>
      <c r="H130" s="28">
        <v>834.59</v>
      </c>
      <c r="I130" s="37"/>
      <c r="J130" s="37"/>
      <c r="K130" s="22">
        <v>5.5</v>
      </c>
      <c r="L130" s="28">
        <v>4014.15</v>
      </c>
      <c r="M130" s="22" t="s">
        <v>449</v>
      </c>
      <c r="N130" s="31"/>
    </row>
    <row r="131" spans="1:14" ht="30" customHeight="1">
      <c r="A131" s="20">
        <f t="shared" si="1"/>
        <v>125</v>
      </c>
      <c r="B131" s="22" t="s">
        <v>79</v>
      </c>
      <c r="C131" s="22" t="s">
        <v>80</v>
      </c>
      <c r="D131" s="22" t="s">
        <v>49</v>
      </c>
      <c r="E131" s="22" t="s">
        <v>81</v>
      </c>
      <c r="F131" s="21"/>
      <c r="G131" s="21"/>
      <c r="H131" s="28">
        <v>834.59</v>
      </c>
      <c r="I131" s="37"/>
      <c r="J131" s="37"/>
      <c r="K131" s="22">
        <v>5.5</v>
      </c>
      <c r="L131" s="28">
        <v>4014.15</v>
      </c>
      <c r="M131" s="22" t="s">
        <v>449</v>
      </c>
      <c r="N131" s="31"/>
    </row>
    <row r="132" spans="1:14" ht="51.75" customHeight="1">
      <c r="A132" s="20">
        <f t="shared" si="1"/>
        <v>126</v>
      </c>
      <c r="B132" s="22" t="s">
        <v>79</v>
      </c>
      <c r="C132" s="22" t="s">
        <v>313</v>
      </c>
      <c r="D132" s="22" t="s">
        <v>314</v>
      </c>
      <c r="E132" s="22" t="s">
        <v>315</v>
      </c>
      <c r="F132" s="21"/>
      <c r="G132" s="21"/>
      <c r="H132" s="28">
        <v>834.59</v>
      </c>
      <c r="I132" s="37"/>
      <c r="J132" s="37"/>
      <c r="K132" s="22">
        <v>5.5</v>
      </c>
      <c r="L132" s="28">
        <v>4014.15</v>
      </c>
      <c r="M132" s="22" t="s">
        <v>449</v>
      </c>
      <c r="N132" s="31"/>
    </row>
    <row r="133" spans="1:14" ht="24" customHeight="1">
      <c r="A133" s="20">
        <f t="shared" si="1"/>
        <v>127</v>
      </c>
      <c r="B133" s="22" t="s">
        <v>455</v>
      </c>
      <c r="C133" s="22" t="s">
        <v>456</v>
      </c>
      <c r="D133" s="22" t="s">
        <v>21</v>
      </c>
      <c r="E133" s="22" t="s">
        <v>457</v>
      </c>
      <c r="F133" s="21" t="s">
        <v>458</v>
      </c>
      <c r="G133" s="21" t="s">
        <v>459</v>
      </c>
      <c r="H133" s="28">
        <v>927.32</v>
      </c>
      <c r="I133" s="37">
        <v>46103</v>
      </c>
      <c r="J133" s="37">
        <v>46109</v>
      </c>
      <c r="K133" s="21">
        <v>6.5</v>
      </c>
      <c r="L133" s="28">
        <v>5124.1000000000004</v>
      </c>
      <c r="M133" s="22" t="s">
        <v>460</v>
      </c>
      <c r="N133" s="31"/>
    </row>
    <row r="134" spans="1:14" ht="29.25" customHeight="1">
      <c r="A134" s="20">
        <f t="shared" si="1"/>
        <v>128</v>
      </c>
      <c r="B134" s="22" t="s">
        <v>461</v>
      </c>
      <c r="C134" s="22" t="s">
        <v>462</v>
      </c>
      <c r="D134" s="22" t="s">
        <v>28</v>
      </c>
      <c r="E134" s="22" t="s">
        <v>463</v>
      </c>
      <c r="F134" s="21"/>
      <c r="G134" s="21"/>
      <c r="H134" s="28">
        <v>741.86</v>
      </c>
      <c r="I134" s="16"/>
      <c r="J134" s="16"/>
      <c r="K134" s="16"/>
      <c r="L134" s="28">
        <v>4217.54</v>
      </c>
      <c r="M134" s="22" t="s">
        <v>460</v>
      </c>
      <c r="N134" s="31"/>
    </row>
    <row r="135" spans="1:14" ht="30" customHeight="1">
      <c r="A135" s="20">
        <f t="shared" ref="A135:A198" si="2">A134+1</f>
        <v>129</v>
      </c>
      <c r="B135" s="22" t="s">
        <v>464</v>
      </c>
      <c r="C135" s="22" t="s">
        <v>465</v>
      </c>
      <c r="D135" s="22" t="s">
        <v>466</v>
      </c>
      <c r="E135" s="22" t="s">
        <v>467</v>
      </c>
      <c r="F135" s="21"/>
      <c r="G135" s="21"/>
      <c r="H135" s="28">
        <v>741.86</v>
      </c>
      <c r="I135" s="16"/>
      <c r="J135" s="16"/>
      <c r="K135" s="16"/>
      <c r="L135" s="28">
        <v>4217.54</v>
      </c>
      <c r="M135" s="22" t="s">
        <v>460</v>
      </c>
      <c r="N135" s="31"/>
    </row>
    <row r="136" spans="1:14" ht="36" customHeight="1">
      <c r="A136" s="20">
        <f t="shared" si="2"/>
        <v>130</v>
      </c>
      <c r="B136" s="22" t="s">
        <v>36</v>
      </c>
      <c r="C136" s="22" t="s">
        <v>468</v>
      </c>
      <c r="D136" s="22" t="s">
        <v>466</v>
      </c>
      <c r="E136" s="22" t="s">
        <v>469</v>
      </c>
      <c r="F136" s="21"/>
      <c r="G136" s="21"/>
      <c r="H136" s="28">
        <v>741.86</v>
      </c>
      <c r="I136" s="16"/>
      <c r="J136" s="16"/>
      <c r="K136" s="16"/>
      <c r="L136" s="28">
        <v>4217.54</v>
      </c>
      <c r="M136" s="22" t="s">
        <v>460</v>
      </c>
      <c r="N136" s="31"/>
    </row>
    <row r="137" spans="1:14" ht="49.5" customHeight="1">
      <c r="A137" s="20">
        <f t="shared" si="2"/>
        <v>131</v>
      </c>
      <c r="B137" s="22" t="s">
        <v>455</v>
      </c>
      <c r="C137" s="22" t="s">
        <v>470</v>
      </c>
      <c r="D137" s="22" t="s">
        <v>466</v>
      </c>
      <c r="E137" s="22" t="s">
        <v>471</v>
      </c>
      <c r="F137" s="21"/>
      <c r="G137" s="21"/>
      <c r="H137" s="28">
        <v>741.86</v>
      </c>
      <c r="I137" s="16"/>
      <c r="J137" s="16"/>
      <c r="K137" s="16"/>
      <c r="L137" s="28">
        <v>4217.54</v>
      </c>
      <c r="M137" s="22" t="s">
        <v>460</v>
      </c>
      <c r="N137" s="31"/>
    </row>
    <row r="138" spans="1:14" ht="24.75" customHeight="1">
      <c r="A138" s="20">
        <f t="shared" si="2"/>
        <v>132</v>
      </c>
      <c r="B138" s="22" t="s">
        <v>85</v>
      </c>
      <c r="C138" s="22" t="s">
        <v>472</v>
      </c>
      <c r="D138" s="22" t="s">
        <v>87</v>
      </c>
      <c r="E138" s="22" t="s">
        <v>473</v>
      </c>
      <c r="F138" s="21" t="s">
        <v>474</v>
      </c>
      <c r="G138" s="21" t="s">
        <v>448</v>
      </c>
      <c r="H138" s="28">
        <v>834.59</v>
      </c>
      <c r="I138" s="32">
        <v>46103</v>
      </c>
      <c r="J138" s="32">
        <v>46108</v>
      </c>
      <c r="K138" s="26">
        <v>5.5</v>
      </c>
      <c r="L138" s="28">
        <v>4129.37</v>
      </c>
      <c r="M138" s="22" t="s">
        <v>475</v>
      </c>
      <c r="N138" s="31"/>
    </row>
    <row r="139" spans="1:14" ht="33" customHeight="1">
      <c r="A139" s="20">
        <f t="shared" si="2"/>
        <v>133</v>
      </c>
      <c r="B139" s="22" t="s">
        <v>85</v>
      </c>
      <c r="C139" s="22" t="s">
        <v>91</v>
      </c>
      <c r="D139" s="22" t="s">
        <v>87</v>
      </c>
      <c r="E139" s="22" t="s">
        <v>92</v>
      </c>
      <c r="F139" s="21"/>
      <c r="G139" s="21"/>
      <c r="H139" s="28">
        <v>834.59</v>
      </c>
      <c r="I139" s="32"/>
      <c r="J139" s="32"/>
      <c r="K139" s="26">
        <v>5.5</v>
      </c>
      <c r="L139" s="28">
        <v>4129.37</v>
      </c>
      <c r="M139" s="22" t="s">
        <v>475</v>
      </c>
      <c r="N139" s="31"/>
    </row>
    <row r="140" spans="1:14" ht="21.75" customHeight="1">
      <c r="A140" s="20">
        <f t="shared" si="2"/>
        <v>134</v>
      </c>
      <c r="B140" s="22" t="s">
        <v>85</v>
      </c>
      <c r="C140" s="22" t="s">
        <v>476</v>
      </c>
      <c r="D140" s="22" t="s">
        <v>87</v>
      </c>
      <c r="E140" s="22" t="s">
        <v>477</v>
      </c>
      <c r="F140" s="21"/>
      <c r="G140" s="21"/>
      <c r="H140" s="28">
        <v>834.59</v>
      </c>
      <c r="I140" s="32"/>
      <c r="J140" s="32"/>
      <c r="K140" s="26">
        <v>5.5</v>
      </c>
      <c r="L140" s="28">
        <v>4129.37</v>
      </c>
      <c r="M140" s="22" t="s">
        <v>475</v>
      </c>
      <c r="N140" s="31"/>
    </row>
    <row r="141" spans="1:14" ht="69.75" customHeight="1">
      <c r="A141" s="20">
        <f t="shared" si="2"/>
        <v>135</v>
      </c>
      <c r="B141" s="22" t="s">
        <v>478</v>
      </c>
      <c r="C141" s="22" t="s">
        <v>479</v>
      </c>
      <c r="D141" s="22" t="s">
        <v>480</v>
      </c>
      <c r="E141" s="22" t="s">
        <v>481</v>
      </c>
      <c r="F141" s="22" t="s">
        <v>482</v>
      </c>
      <c r="G141" s="22" t="s">
        <v>165</v>
      </c>
      <c r="H141" s="28">
        <v>1545.53</v>
      </c>
      <c r="I141" s="34">
        <v>46103</v>
      </c>
      <c r="J141" s="34">
        <v>46106</v>
      </c>
      <c r="K141" s="26">
        <v>3.5</v>
      </c>
      <c r="L141" s="28">
        <v>4867.2700000000004</v>
      </c>
      <c r="M141" s="22" t="s">
        <v>483</v>
      </c>
      <c r="N141" s="31"/>
    </row>
    <row r="142" spans="1:14" ht="69.75" customHeight="1">
      <c r="A142" s="20">
        <f t="shared" si="2"/>
        <v>136</v>
      </c>
      <c r="B142" s="22" t="s">
        <v>131</v>
      </c>
      <c r="C142" s="22" t="s">
        <v>132</v>
      </c>
      <c r="D142" s="22" t="s">
        <v>21</v>
      </c>
      <c r="E142" s="22" t="s">
        <v>133</v>
      </c>
      <c r="F142" s="22" t="s">
        <v>482</v>
      </c>
      <c r="G142" s="22" t="s">
        <v>165</v>
      </c>
      <c r="H142" s="28">
        <v>1545.53</v>
      </c>
      <c r="I142" s="34">
        <v>46103</v>
      </c>
      <c r="J142" s="34">
        <v>46105</v>
      </c>
      <c r="K142" s="26">
        <v>2.5</v>
      </c>
      <c r="L142" s="28">
        <v>3502.43</v>
      </c>
      <c r="M142" s="22" t="s">
        <v>484</v>
      </c>
      <c r="N142" s="31"/>
    </row>
    <row r="143" spans="1:14" ht="54.75" customHeight="1">
      <c r="A143" s="20">
        <f t="shared" si="2"/>
        <v>137</v>
      </c>
      <c r="B143" s="22" t="s">
        <v>85</v>
      </c>
      <c r="C143" s="22" t="s">
        <v>485</v>
      </c>
      <c r="D143" s="22" t="s">
        <v>87</v>
      </c>
      <c r="E143" s="22" t="s">
        <v>486</v>
      </c>
      <c r="F143" s="22" t="s">
        <v>487</v>
      </c>
      <c r="G143" s="22" t="s">
        <v>356</v>
      </c>
      <c r="H143" s="28">
        <v>834.59</v>
      </c>
      <c r="I143" s="34">
        <v>46104</v>
      </c>
      <c r="J143" s="34">
        <v>46107</v>
      </c>
      <c r="K143" s="26">
        <v>3.5</v>
      </c>
      <c r="L143" s="28">
        <v>2437.4299999999998</v>
      </c>
      <c r="M143" s="22" t="s">
        <v>488</v>
      </c>
      <c r="N143" s="31"/>
    </row>
    <row r="144" spans="1:14" ht="54" customHeight="1">
      <c r="A144" s="20">
        <f t="shared" si="2"/>
        <v>138</v>
      </c>
      <c r="B144" s="22" t="s">
        <v>193</v>
      </c>
      <c r="C144" s="22" t="s">
        <v>489</v>
      </c>
      <c r="D144" s="22" t="s">
        <v>38</v>
      </c>
      <c r="E144" s="22" t="s">
        <v>490</v>
      </c>
      <c r="F144" s="22" t="s">
        <v>491</v>
      </c>
      <c r="G144" s="22" t="s">
        <v>492</v>
      </c>
      <c r="H144" s="28">
        <v>618.21</v>
      </c>
      <c r="I144" s="34">
        <v>46104</v>
      </c>
      <c r="J144" s="34">
        <v>46107</v>
      </c>
      <c r="K144" s="26">
        <v>3.5</v>
      </c>
      <c r="L144" s="28">
        <v>1702.86</v>
      </c>
      <c r="M144" s="22" t="s">
        <v>493</v>
      </c>
      <c r="N144" s="31"/>
    </row>
    <row r="145" spans="1:14" ht="21.75" customHeight="1">
      <c r="A145" s="20">
        <f t="shared" si="2"/>
        <v>139</v>
      </c>
      <c r="B145" s="22" t="s">
        <v>494</v>
      </c>
      <c r="C145" s="22" t="s">
        <v>495</v>
      </c>
      <c r="D145" s="22" t="s">
        <v>113</v>
      </c>
      <c r="E145" s="22" t="s">
        <v>496</v>
      </c>
      <c r="F145" s="21" t="s">
        <v>497</v>
      </c>
      <c r="G145" s="21" t="s">
        <v>386</v>
      </c>
      <c r="H145" s="28">
        <v>927.32</v>
      </c>
      <c r="I145" s="32">
        <v>46104</v>
      </c>
      <c r="J145" s="32">
        <v>46108</v>
      </c>
      <c r="K145" s="26">
        <v>4.5</v>
      </c>
      <c r="L145" s="28">
        <v>3221.91</v>
      </c>
      <c r="M145" s="22" t="s">
        <v>498</v>
      </c>
      <c r="N145" s="31"/>
    </row>
    <row r="146" spans="1:14" ht="25.5" customHeight="1">
      <c r="A146" s="20">
        <f t="shared" si="2"/>
        <v>140</v>
      </c>
      <c r="B146" s="22" t="s">
        <v>167</v>
      </c>
      <c r="C146" s="22" t="s">
        <v>168</v>
      </c>
      <c r="D146" s="22" t="s">
        <v>169</v>
      </c>
      <c r="E146" s="22" t="s">
        <v>170</v>
      </c>
      <c r="F146" s="21"/>
      <c r="G146" s="21"/>
      <c r="H146" s="28">
        <v>927.32</v>
      </c>
      <c r="I146" s="32"/>
      <c r="J146" s="32"/>
      <c r="K146" s="26">
        <v>4.5</v>
      </c>
      <c r="L146" s="28">
        <v>3269.46</v>
      </c>
      <c r="M146" s="22" t="s">
        <v>498</v>
      </c>
      <c r="N146" s="31"/>
    </row>
    <row r="147" spans="1:14" ht="33.75" customHeight="1">
      <c r="A147" s="20">
        <f t="shared" si="2"/>
        <v>141</v>
      </c>
      <c r="B147" s="22" t="s">
        <v>494</v>
      </c>
      <c r="C147" s="22" t="s">
        <v>499</v>
      </c>
      <c r="D147" s="22" t="s">
        <v>38</v>
      </c>
      <c r="E147" s="22" t="s">
        <v>500</v>
      </c>
      <c r="F147" s="21"/>
      <c r="G147" s="21"/>
      <c r="H147" s="28">
        <v>834.59</v>
      </c>
      <c r="I147" s="32"/>
      <c r="J147" s="32"/>
      <c r="K147" s="26">
        <v>4.5</v>
      </c>
      <c r="L147" s="28">
        <v>3179.56</v>
      </c>
      <c r="M147" s="22" t="s">
        <v>498</v>
      </c>
      <c r="N147" s="31"/>
    </row>
    <row r="148" spans="1:14" ht="27">
      <c r="A148" s="20">
        <f t="shared" si="2"/>
        <v>142</v>
      </c>
      <c r="B148" s="22" t="s">
        <v>57</v>
      </c>
      <c r="C148" s="22" t="s">
        <v>58</v>
      </c>
      <c r="D148" s="22" t="s">
        <v>28</v>
      </c>
      <c r="E148" s="22" t="s">
        <v>59</v>
      </c>
      <c r="F148" s="21"/>
      <c r="G148" s="21"/>
      <c r="H148" s="28" t="s">
        <v>501</v>
      </c>
      <c r="I148" s="32">
        <v>46102</v>
      </c>
      <c r="J148" s="32"/>
      <c r="K148" s="26">
        <v>6.5</v>
      </c>
      <c r="L148" s="28">
        <v>4415.9799999999996</v>
      </c>
      <c r="M148" s="22" t="s">
        <v>498</v>
      </c>
      <c r="N148" s="31"/>
    </row>
    <row r="149" spans="1:14" ht="27.75" customHeight="1">
      <c r="A149" s="20">
        <f t="shared" si="2"/>
        <v>143</v>
      </c>
      <c r="B149" s="22" t="s">
        <v>316</v>
      </c>
      <c r="C149" s="22" t="s">
        <v>502</v>
      </c>
      <c r="D149" s="22" t="s">
        <v>28</v>
      </c>
      <c r="E149" s="22" t="s">
        <v>503</v>
      </c>
      <c r="F149" s="21"/>
      <c r="G149" s="21"/>
      <c r="H149" s="28" t="s">
        <v>501</v>
      </c>
      <c r="I149" s="32"/>
      <c r="J149" s="32"/>
      <c r="K149" s="26">
        <v>6.5</v>
      </c>
      <c r="L149" s="28">
        <v>4415.9799999999996</v>
      </c>
      <c r="M149" s="22" t="s">
        <v>498</v>
      </c>
      <c r="N149" s="31"/>
    </row>
    <row r="150" spans="1:14" ht="24.75" customHeight="1">
      <c r="A150" s="20">
        <f t="shared" si="2"/>
        <v>144</v>
      </c>
      <c r="B150" s="22" t="s">
        <v>316</v>
      </c>
      <c r="C150" s="22" t="s">
        <v>504</v>
      </c>
      <c r="D150" s="22" t="s">
        <v>38</v>
      </c>
      <c r="E150" s="22" t="s">
        <v>505</v>
      </c>
      <c r="F150" s="21"/>
      <c r="G150" s="21"/>
      <c r="H150" s="28" t="s">
        <v>501</v>
      </c>
      <c r="I150" s="32"/>
      <c r="J150" s="32"/>
      <c r="K150" s="26">
        <v>6.5</v>
      </c>
      <c r="L150" s="28">
        <v>4415.9799999999996</v>
      </c>
      <c r="M150" s="22" t="s">
        <v>498</v>
      </c>
      <c r="N150" s="31"/>
    </row>
    <row r="151" spans="1:14" ht="55.5" customHeight="1">
      <c r="A151" s="20">
        <f t="shared" si="2"/>
        <v>145</v>
      </c>
      <c r="B151" s="22" t="s">
        <v>506</v>
      </c>
      <c r="C151" s="22" t="s">
        <v>507</v>
      </c>
      <c r="D151" s="22" t="s">
        <v>508</v>
      </c>
      <c r="E151" s="22" t="s">
        <v>509</v>
      </c>
      <c r="F151" s="21"/>
      <c r="G151" s="21"/>
      <c r="H151" s="28">
        <v>834.59</v>
      </c>
      <c r="I151" s="32">
        <v>46104</v>
      </c>
      <c r="J151" s="32"/>
      <c r="K151" s="26">
        <v>4.5</v>
      </c>
      <c r="L151" s="28">
        <v>3179.56</v>
      </c>
      <c r="M151" s="22" t="s">
        <v>498</v>
      </c>
      <c r="N151" s="31"/>
    </row>
    <row r="152" spans="1:14" ht="28.5" customHeight="1">
      <c r="A152" s="20">
        <f t="shared" si="2"/>
        <v>146</v>
      </c>
      <c r="B152" s="22" t="s">
        <v>494</v>
      </c>
      <c r="C152" s="22" t="s">
        <v>510</v>
      </c>
      <c r="D152" s="22" t="s">
        <v>250</v>
      </c>
      <c r="E152" s="22" t="s">
        <v>511</v>
      </c>
      <c r="F152" s="21"/>
      <c r="G152" s="21"/>
      <c r="H152" s="28">
        <v>834.59</v>
      </c>
      <c r="I152" s="32"/>
      <c r="J152" s="32"/>
      <c r="K152" s="26">
        <v>4.5</v>
      </c>
      <c r="L152" s="28">
        <v>3179.56</v>
      </c>
      <c r="M152" s="22" t="s">
        <v>498</v>
      </c>
      <c r="N152" s="31"/>
    </row>
    <row r="153" spans="1:14" ht="30.75" customHeight="1">
      <c r="A153" s="20">
        <f t="shared" si="2"/>
        <v>147</v>
      </c>
      <c r="B153" s="22" t="s">
        <v>79</v>
      </c>
      <c r="C153" s="22" t="s">
        <v>82</v>
      </c>
      <c r="D153" s="22" t="s">
        <v>83</v>
      </c>
      <c r="E153" s="22" t="s">
        <v>84</v>
      </c>
      <c r="F153" s="21"/>
      <c r="G153" s="21"/>
      <c r="H153" s="28">
        <v>834.59</v>
      </c>
      <c r="I153" s="32"/>
      <c r="J153" s="32"/>
      <c r="K153" s="26">
        <v>4.5</v>
      </c>
      <c r="L153" s="28">
        <v>3179.56</v>
      </c>
      <c r="M153" s="22" t="s">
        <v>498</v>
      </c>
      <c r="N153" s="31"/>
    </row>
    <row r="154" spans="1:14" ht="27">
      <c r="A154" s="20">
        <f t="shared" si="2"/>
        <v>148</v>
      </c>
      <c r="B154" s="22" t="s">
        <v>79</v>
      </c>
      <c r="C154" s="22" t="s">
        <v>137</v>
      </c>
      <c r="D154" s="22" t="s">
        <v>49</v>
      </c>
      <c r="E154" s="22" t="s">
        <v>138</v>
      </c>
      <c r="F154" s="21"/>
      <c r="G154" s="21"/>
      <c r="H154" s="28">
        <v>834.59</v>
      </c>
      <c r="I154" s="32"/>
      <c r="J154" s="32"/>
      <c r="K154" s="26">
        <v>4.5</v>
      </c>
      <c r="L154" s="28">
        <v>3179.56</v>
      </c>
      <c r="M154" s="22" t="s">
        <v>498</v>
      </c>
      <c r="N154" s="31"/>
    </row>
    <row r="155" spans="1:14" ht="23.25" customHeight="1">
      <c r="A155" s="20">
        <f t="shared" si="2"/>
        <v>149</v>
      </c>
      <c r="B155" s="22" t="s">
        <v>42</v>
      </c>
      <c r="C155" s="22" t="s">
        <v>320</v>
      </c>
      <c r="D155" s="22" t="s">
        <v>38</v>
      </c>
      <c r="E155" s="22" t="s">
        <v>321</v>
      </c>
      <c r="F155" s="21" t="s">
        <v>512</v>
      </c>
      <c r="G155" s="21" t="s">
        <v>513</v>
      </c>
      <c r="H155" s="28">
        <v>618.21</v>
      </c>
      <c r="I155" s="37">
        <v>46105</v>
      </c>
      <c r="J155" s="37">
        <v>46107</v>
      </c>
      <c r="K155" s="22">
        <v>2.5</v>
      </c>
      <c r="L155" s="29">
        <v>1182.8</v>
      </c>
      <c r="M155" s="22" t="s">
        <v>514</v>
      </c>
      <c r="N155" s="31"/>
    </row>
    <row r="156" spans="1:14" ht="27" customHeight="1">
      <c r="A156" s="20">
        <f t="shared" si="2"/>
        <v>150</v>
      </c>
      <c r="B156" s="22" t="s">
        <v>42</v>
      </c>
      <c r="C156" s="22" t="s">
        <v>48</v>
      </c>
      <c r="D156" s="22" t="s">
        <v>515</v>
      </c>
      <c r="E156" s="22" t="s">
        <v>516</v>
      </c>
      <c r="F156" s="21"/>
      <c r="G156" s="21"/>
      <c r="H156" s="28">
        <v>618.21</v>
      </c>
      <c r="I156" s="16"/>
      <c r="J156" s="16"/>
      <c r="K156" s="22">
        <v>2.5</v>
      </c>
      <c r="L156" s="29">
        <v>1182.8</v>
      </c>
      <c r="M156" s="22" t="s">
        <v>517</v>
      </c>
      <c r="N156" s="31"/>
    </row>
    <row r="157" spans="1:14" ht="21.75" customHeight="1">
      <c r="A157" s="20">
        <f t="shared" si="2"/>
        <v>151</v>
      </c>
      <c r="B157" s="22" t="s">
        <v>518</v>
      </c>
      <c r="C157" s="22" t="s">
        <v>519</v>
      </c>
      <c r="D157" s="22" t="s">
        <v>38</v>
      </c>
      <c r="E157" s="22" t="s">
        <v>520</v>
      </c>
      <c r="F157" s="21" t="s">
        <v>521</v>
      </c>
      <c r="G157" s="21" t="s">
        <v>522</v>
      </c>
      <c r="H157" s="28">
        <v>618.21</v>
      </c>
      <c r="I157" s="32">
        <v>46105</v>
      </c>
      <c r="J157" s="32">
        <v>46106</v>
      </c>
      <c r="K157" s="22">
        <v>1.5</v>
      </c>
      <c r="L157" s="29">
        <v>685.5</v>
      </c>
      <c r="M157" s="22" t="s">
        <v>523</v>
      </c>
      <c r="N157" s="31"/>
    </row>
    <row r="158" spans="1:14" ht="27">
      <c r="A158" s="20">
        <f t="shared" si="2"/>
        <v>152</v>
      </c>
      <c r="B158" s="22" t="s">
        <v>524</v>
      </c>
      <c r="C158" s="22" t="s">
        <v>525</v>
      </c>
      <c r="D158" s="22" t="s">
        <v>28</v>
      </c>
      <c r="E158" s="22" t="s">
        <v>526</v>
      </c>
      <c r="F158" s="21"/>
      <c r="G158" s="21"/>
      <c r="H158" s="28">
        <v>618.21</v>
      </c>
      <c r="I158" s="32"/>
      <c r="J158" s="32"/>
      <c r="K158" s="22">
        <v>1.5</v>
      </c>
      <c r="L158" s="29">
        <v>685.5</v>
      </c>
      <c r="M158" s="22" t="s">
        <v>523</v>
      </c>
      <c r="N158" s="31"/>
    </row>
    <row r="159" spans="1:14" ht="18.75" customHeight="1">
      <c r="A159" s="20">
        <f t="shared" si="2"/>
        <v>153</v>
      </c>
      <c r="B159" s="22" t="s">
        <v>518</v>
      </c>
      <c r="C159" s="22" t="s">
        <v>527</v>
      </c>
      <c r="D159" s="22" t="s">
        <v>49</v>
      </c>
      <c r="E159" s="22" t="s">
        <v>528</v>
      </c>
      <c r="F159" s="21"/>
      <c r="G159" s="21"/>
      <c r="H159" s="28">
        <v>618.21</v>
      </c>
      <c r="I159" s="32"/>
      <c r="J159" s="32"/>
      <c r="K159" s="22">
        <v>1.5</v>
      </c>
      <c r="L159" s="29">
        <v>685.5</v>
      </c>
      <c r="M159" s="22" t="s">
        <v>523</v>
      </c>
      <c r="N159" s="31"/>
    </row>
    <row r="160" spans="1:14" ht="69.75" customHeight="1">
      <c r="A160" s="20">
        <f t="shared" si="2"/>
        <v>154</v>
      </c>
      <c r="B160" s="22" t="s">
        <v>85</v>
      </c>
      <c r="C160" s="22" t="s">
        <v>358</v>
      </c>
      <c r="D160" s="22" t="s">
        <v>87</v>
      </c>
      <c r="E160" s="22" t="s">
        <v>359</v>
      </c>
      <c r="F160" s="22" t="s">
        <v>529</v>
      </c>
      <c r="G160" s="22" t="s">
        <v>522</v>
      </c>
      <c r="H160" s="28">
        <v>618.21</v>
      </c>
      <c r="I160" s="34">
        <v>46105</v>
      </c>
      <c r="J160" s="34">
        <v>46106</v>
      </c>
      <c r="K160" s="22">
        <v>1.5</v>
      </c>
      <c r="L160" s="29">
        <v>685.5</v>
      </c>
      <c r="M160" s="22" t="s">
        <v>530</v>
      </c>
      <c r="N160" s="31"/>
    </row>
    <row r="161" spans="1:14" ht="57.75" customHeight="1">
      <c r="A161" s="20">
        <f t="shared" si="2"/>
        <v>155</v>
      </c>
      <c r="B161" s="22" t="s">
        <v>42</v>
      </c>
      <c r="C161" s="22" t="s">
        <v>325</v>
      </c>
      <c r="D161" s="22" t="s">
        <v>326</v>
      </c>
      <c r="E161" s="22" t="s">
        <v>327</v>
      </c>
      <c r="F161" s="22" t="s">
        <v>531</v>
      </c>
      <c r="G161" s="22" t="s">
        <v>344</v>
      </c>
      <c r="H161" s="28">
        <v>618.21</v>
      </c>
      <c r="I161" s="36">
        <v>46106</v>
      </c>
      <c r="J161" s="34">
        <v>46108</v>
      </c>
      <c r="K161" s="22">
        <v>2.5</v>
      </c>
      <c r="L161" s="29">
        <v>1199.8699999999999</v>
      </c>
      <c r="M161" s="22" t="s">
        <v>532</v>
      </c>
      <c r="N161" s="31"/>
    </row>
    <row r="162" spans="1:14" ht="27.75" customHeight="1">
      <c r="A162" s="20">
        <f t="shared" si="2"/>
        <v>156</v>
      </c>
      <c r="B162" s="22" t="s">
        <v>85</v>
      </c>
      <c r="C162" s="22" t="s">
        <v>533</v>
      </c>
      <c r="D162" s="22" t="s">
        <v>87</v>
      </c>
      <c r="E162" s="22" t="s">
        <v>534</v>
      </c>
      <c r="F162" s="21" t="s">
        <v>535</v>
      </c>
      <c r="G162" s="21" t="s">
        <v>154</v>
      </c>
      <c r="H162" s="28">
        <v>618.21</v>
      </c>
      <c r="I162" s="37">
        <v>46105</v>
      </c>
      <c r="J162" s="37">
        <v>46109</v>
      </c>
      <c r="K162" s="22">
        <v>4.5</v>
      </c>
      <c r="L162" s="29">
        <v>2298.31</v>
      </c>
      <c r="M162" s="22" t="s">
        <v>536</v>
      </c>
      <c r="N162" s="31"/>
    </row>
    <row r="163" spans="1:14" ht="24" customHeight="1">
      <c r="A163" s="20">
        <f t="shared" si="2"/>
        <v>157</v>
      </c>
      <c r="B163" s="22" t="s">
        <v>85</v>
      </c>
      <c r="C163" s="22" t="s">
        <v>537</v>
      </c>
      <c r="D163" s="22" t="s">
        <v>87</v>
      </c>
      <c r="E163" s="22" t="s">
        <v>538</v>
      </c>
      <c r="F163" s="21"/>
      <c r="G163" s="21"/>
      <c r="H163" s="28">
        <v>618.21</v>
      </c>
      <c r="I163" s="37"/>
      <c r="J163" s="37"/>
      <c r="K163" s="22">
        <v>4.5</v>
      </c>
      <c r="L163" s="29">
        <v>2298.31</v>
      </c>
      <c r="M163" s="22" t="s">
        <v>536</v>
      </c>
      <c r="N163" s="31"/>
    </row>
    <row r="164" spans="1:14" ht="28.5" customHeight="1">
      <c r="A164" s="20">
        <f t="shared" si="2"/>
        <v>158</v>
      </c>
      <c r="B164" s="22" t="s">
        <v>539</v>
      </c>
      <c r="C164" s="22" t="s">
        <v>540</v>
      </c>
      <c r="D164" s="22" t="s">
        <v>250</v>
      </c>
      <c r="E164" s="22" t="s">
        <v>541</v>
      </c>
      <c r="F164" s="21" t="s">
        <v>542</v>
      </c>
      <c r="G164" s="21" t="s">
        <v>46</v>
      </c>
      <c r="H164" s="28">
        <v>834.59</v>
      </c>
      <c r="I164" s="37">
        <v>46106</v>
      </c>
      <c r="J164" s="37">
        <v>46109</v>
      </c>
      <c r="K164" s="22">
        <v>3.5</v>
      </c>
      <c r="L164" s="28">
        <v>2558.34</v>
      </c>
      <c r="M164" s="22" t="s">
        <v>543</v>
      </c>
      <c r="N164" s="31"/>
    </row>
    <row r="165" spans="1:14" ht="36.75" customHeight="1">
      <c r="A165" s="20">
        <f t="shared" si="2"/>
        <v>159</v>
      </c>
      <c r="B165" s="22" t="s">
        <v>544</v>
      </c>
      <c r="C165" s="22" t="s">
        <v>545</v>
      </c>
      <c r="D165" s="22" t="s">
        <v>546</v>
      </c>
      <c r="E165" s="22" t="s">
        <v>547</v>
      </c>
      <c r="F165" s="21"/>
      <c r="G165" s="21"/>
      <c r="H165" s="28">
        <v>834.59</v>
      </c>
      <c r="I165" s="37"/>
      <c r="J165" s="37"/>
      <c r="K165" s="22">
        <v>3.5</v>
      </c>
      <c r="L165" s="28">
        <v>2558.34</v>
      </c>
      <c r="M165" s="22" t="s">
        <v>543</v>
      </c>
      <c r="N165" s="31"/>
    </row>
    <row r="166" spans="1:14" ht="32.25" customHeight="1">
      <c r="A166" s="20">
        <f t="shared" si="2"/>
        <v>160</v>
      </c>
      <c r="B166" s="22" t="s">
        <v>156</v>
      </c>
      <c r="C166" s="22" t="s">
        <v>548</v>
      </c>
      <c r="D166" s="22" t="s">
        <v>549</v>
      </c>
      <c r="E166" s="22" t="s">
        <v>550</v>
      </c>
      <c r="F166" s="21"/>
      <c r="G166" s="21" t="s">
        <v>323</v>
      </c>
      <c r="H166" s="28">
        <v>834.59</v>
      </c>
      <c r="I166" s="37"/>
      <c r="J166" s="37"/>
      <c r="K166" s="22">
        <v>3.5</v>
      </c>
      <c r="L166" s="28">
        <v>2558.34</v>
      </c>
      <c r="M166" s="22" t="s">
        <v>543</v>
      </c>
      <c r="N166" s="31"/>
    </row>
    <row r="167" spans="1:14" ht="27">
      <c r="A167" s="20">
        <f t="shared" si="2"/>
        <v>161</v>
      </c>
      <c r="B167" s="22" t="s">
        <v>42</v>
      </c>
      <c r="C167" s="22" t="s">
        <v>551</v>
      </c>
      <c r="D167" s="22" t="s">
        <v>28</v>
      </c>
      <c r="E167" s="22" t="s">
        <v>552</v>
      </c>
      <c r="F167" s="21"/>
      <c r="G167" s="21"/>
      <c r="H167" s="28">
        <v>834.59</v>
      </c>
      <c r="I167" s="37"/>
      <c r="J167" s="37"/>
      <c r="K167" s="22">
        <v>3.5</v>
      </c>
      <c r="L167" s="28">
        <v>2558.34</v>
      </c>
      <c r="M167" s="22" t="s">
        <v>543</v>
      </c>
      <c r="N167" s="31"/>
    </row>
    <row r="168" spans="1:14" ht="29.25" customHeight="1">
      <c r="A168" s="20">
        <f t="shared" si="2"/>
        <v>162</v>
      </c>
      <c r="B168" s="22" t="s">
        <v>149</v>
      </c>
      <c r="C168" s="22" t="s">
        <v>150</v>
      </c>
      <c r="D168" s="22" t="s">
        <v>553</v>
      </c>
      <c r="E168" s="22" t="s">
        <v>152</v>
      </c>
      <c r="F168" s="21"/>
      <c r="G168" s="21" t="s">
        <v>513</v>
      </c>
      <c r="H168" s="28">
        <v>834.59</v>
      </c>
      <c r="I168" s="37"/>
      <c r="J168" s="37"/>
      <c r="K168" s="22">
        <v>3.5</v>
      </c>
      <c r="L168" s="28">
        <v>2558.34</v>
      </c>
      <c r="M168" s="22" t="s">
        <v>543</v>
      </c>
      <c r="N168" s="31"/>
    </row>
    <row r="169" spans="1:14" ht="30" customHeight="1">
      <c r="A169" s="20">
        <f t="shared" si="2"/>
        <v>163</v>
      </c>
      <c r="B169" s="22" t="s">
        <v>554</v>
      </c>
      <c r="C169" s="22" t="s">
        <v>555</v>
      </c>
      <c r="D169" s="22" t="s">
        <v>556</v>
      </c>
      <c r="E169" s="22" t="s">
        <v>557</v>
      </c>
      <c r="F169" s="21"/>
      <c r="G169" s="21"/>
      <c r="H169" s="28">
        <v>834.59</v>
      </c>
      <c r="I169" s="37"/>
      <c r="J169" s="37"/>
      <c r="K169" s="22">
        <v>3.5</v>
      </c>
      <c r="L169" s="28">
        <v>2558.34</v>
      </c>
      <c r="M169" s="22" t="s">
        <v>543</v>
      </c>
      <c r="N169" s="31"/>
    </row>
    <row r="170" spans="1:14" ht="43.5" customHeight="1">
      <c r="A170" s="20">
        <f t="shared" si="2"/>
        <v>164</v>
      </c>
      <c r="B170" s="22" t="s">
        <v>558</v>
      </c>
      <c r="C170" s="22" t="s">
        <v>559</v>
      </c>
      <c r="D170" s="22" t="s">
        <v>95</v>
      </c>
      <c r="E170" s="22" t="s">
        <v>560</v>
      </c>
      <c r="F170" s="22" t="s">
        <v>561</v>
      </c>
      <c r="G170" s="22" t="s">
        <v>562</v>
      </c>
      <c r="H170" s="28">
        <v>927.32</v>
      </c>
      <c r="I170" s="36">
        <v>46106</v>
      </c>
      <c r="J170" s="36">
        <v>46109</v>
      </c>
      <c r="K170" s="22">
        <v>3.5</v>
      </c>
      <c r="L170" s="28">
        <v>2675</v>
      </c>
      <c r="M170" s="22" t="s">
        <v>563</v>
      </c>
      <c r="N170" s="31"/>
    </row>
    <row r="171" spans="1:14" ht="15" customHeight="1">
      <c r="A171" s="20">
        <f t="shared" si="2"/>
        <v>165</v>
      </c>
      <c r="B171" s="22" t="s">
        <v>85</v>
      </c>
      <c r="C171" s="22" t="s">
        <v>564</v>
      </c>
      <c r="D171" s="22" t="s">
        <v>87</v>
      </c>
      <c r="E171" s="22" t="s">
        <v>565</v>
      </c>
      <c r="F171" s="21" t="s">
        <v>566</v>
      </c>
      <c r="G171" s="21" t="s">
        <v>562</v>
      </c>
      <c r="H171" s="28">
        <v>741.86</v>
      </c>
      <c r="I171" s="37">
        <v>46106</v>
      </c>
      <c r="J171" s="37">
        <v>46109</v>
      </c>
      <c r="K171" s="22">
        <v>3.5</v>
      </c>
      <c r="L171" s="28">
        <v>2233.7800000000002</v>
      </c>
      <c r="M171" s="22" t="s">
        <v>567</v>
      </c>
      <c r="N171" s="31"/>
    </row>
    <row r="172" spans="1:14" ht="21.75" customHeight="1">
      <c r="A172" s="20">
        <f t="shared" si="2"/>
        <v>166</v>
      </c>
      <c r="B172" s="22" t="s">
        <v>85</v>
      </c>
      <c r="C172" s="22" t="s">
        <v>568</v>
      </c>
      <c r="D172" s="22" t="s">
        <v>87</v>
      </c>
      <c r="E172" s="22" t="s">
        <v>569</v>
      </c>
      <c r="F172" s="21"/>
      <c r="G172" s="21"/>
      <c r="H172" s="28">
        <v>741.86</v>
      </c>
      <c r="I172" s="37"/>
      <c r="J172" s="37"/>
      <c r="K172" s="22">
        <v>3.5</v>
      </c>
      <c r="L172" s="28">
        <v>2233.7800000000002</v>
      </c>
      <c r="M172" s="22" t="s">
        <v>567</v>
      </c>
      <c r="N172" s="31"/>
    </row>
    <row r="173" spans="1:14" ht="12" customHeight="1">
      <c r="A173" s="20">
        <f t="shared" si="2"/>
        <v>167</v>
      </c>
      <c r="B173" s="22" t="s">
        <v>85</v>
      </c>
      <c r="C173" s="22" t="s">
        <v>570</v>
      </c>
      <c r="D173" s="22" t="s">
        <v>87</v>
      </c>
      <c r="E173" s="22" t="s">
        <v>571</v>
      </c>
      <c r="F173" s="21"/>
      <c r="G173" s="21"/>
      <c r="H173" s="28">
        <v>741.86</v>
      </c>
      <c r="I173" s="37"/>
      <c r="J173" s="37"/>
      <c r="K173" s="22">
        <v>3.5</v>
      </c>
      <c r="L173" s="28">
        <v>2233.7800000000002</v>
      </c>
      <c r="M173" s="22" t="s">
        <v>567</v>
      </c>
      <c r="N173" s="31"/>
    </row>
    <row r="174" spans="1:14" ht="34.5" customHeight="1">
      <c r="A174" s="20">
        <f t="shared" si="2"/>
        <v>168</v>
      </c>
      <c r="B174" s="22" t="s">
        <v>85</v>
      </c>
      <c r="C174" s="22" t="s">
        <v>572</v>
      </c>
      <c r="D174" s="22" t="s">
        <v>87</v>
      </c>
      <c r="E174" s="22" t="s">
        <v>573</v>
      </c>
      <c r="F174" s="21"/>
      <c r="G174" s="21"/>
      <c r="H174" s="28">
        <v>741.86</v>
      </c>
      <c r="I174" s="37"/>
      <c r="J174" s="37"/>
      <c r="K174" s="22">
        <v>3.5</v>
      </c>
      <c r="L174" s="28">
        <v>2233.7800000000002</v>
      </c>
      <c r="M174" s="22" t="s">
        <v>567</v>
      </c>
      <c r="N174" s="31"/>
    </row>
    <row r="175" spans="1:14" ht="63.75" customHeight="1">
      <c r="A175" s="20">
        <f t="shared" si="2"/>
        <v>169</v>
      </c>
      <c r="B175" s="22" t="s">
        <v>574</v>
      </c>
      <c r="C175" s="39" t="s">
        <v>575</v>
      </c>
      <c r="D175" s="22" t="s">
        <v>576</v>
      </c>
      <c r="E175" s="22" t="s">
        <v>577</v>
      </c>
      <c r="F175" s="22" t="s">
        <v>578</v>
      </c>
      <c r="G175" s="22" t="s">
        <v>562</v>
      </c>
      <c r="H175" s="28">
        <v>834.59</v>
      </c>
      <c r="I175" s="36">
        <v>46106</v>
      </c>
      <c r="J175" s="36">
        <v>46109</v>
      </c>
      <c r="K175" s="22">
        <v>3.5</v>
      </c>
      <c r="L175" s="28">
        <v>2558.34</v>
      </c>
      <c r="M175" s="22" t="s">
        <v>579</v>
      </c>
      <c r="N175" s="31"/>
    </row>
    <row r="176" spans="1:14" ht="63.75" customHeight="1">
      <c r="A176" s="20">
        <f t="shared" si="2"/>
        <v>170</v>
      </c>
      <c r="B176" s="22" t="s">
        <v>156</v>
      </c>
      <c r="C176" s="22" t="s">
        <v>157</v>
      </c>
      <c r="D176" s="22" t="s">
        <v>38</v>
      </c>
      <c r="E176" s="22" t="s">
        <v>158</v>
      </c>
      <c r="F176" s="22" t="s">
        <v>542</v>
      </c>
      <c r="G176" s="22" t="s">
        <v>562</v>
      </c>
      <c r="H176" s="28">
        <v>834.59</v>
      </c>
      <c r="I176" s="36">
        <v>46106</v>
      </c>
      <c r="J176" s="36">
        <v>46109</v>
      </c>
      <c r="K176" s="22">
        <v>3.5</v>
      </c>
      <c r="L176" s="28">
        <v>2558.34</v>
      </c>
      <c r="M176" s="22" t="s">
        <v>580</v>
      </c>
      <c r="N176" s="31"/>
    </row>
    <row r="177" spans="1:14">
      <c r="A177" s="20">
        <f t="shared" si="2"/>
        <v>171</v>
      </c>
      <c r="B177" s="21" t="s">
        <v>252</v>
      </c>
      <c r="C177" s="21" t="s">
        <v>581</v>
      </c>
      <c r="D177" s="21" t="s">
        <v>254</v>
      </c>
      <c r="E177" s="21" t="s">
        <v>582</v>
      </c>
      <c r="F177" s="21" t="s">
        <v>583</v>
      </c>
      <c r="G177" s="21" t="s">
        <v>584</v>
      </c>
      <c r="H177" s="28">
        <v>618.21</v>
      </c>
      <c r="I177" s="37">
        <v>46108</v>
      </c>
      <c r="J177" s="37">
        <v>46111</v>
      </c>
      <c r="K177" s="22">
        <v>3</v>
      </c>
      <c r="L177" s="43">
        <v>1983.74</v>
      </c>
      <c r="M177" s="22" t="s">
        <v>585</v>
      </c>
      <c r="N177" s="31"/>
    </row>
    <row r="178" spans="1:14">
      <c r="A178" s="20">
        <f t="shared" si="2"/>
        <v>172</v>
      </c>
      <c r="B178" s="21"/>
      <c r="C178" s="21"/>
      <c r="D178" s="21"/>
      <c r="E178" s="21"/>
      <c r="F178" s="21"/>
      <c r="G178" s="21"/>
      <c r="H178" s="28">
        <v>741.86</v>
      </c>
      <c r="I178" s="37"/>
      <c r="J178" s="37"/>
      <c r="K178" s="22">
        <v>0.5</v>
      </c>
      <c r="L178" s="43"/>
      <c r="M178" s="22" t="s">
        <v>585</v>
      </c>
      <c r="N178" s="31"/>
    </row>
    <row r="179" spans="1:14" ht="37.5" customHeight="1">
      <c r="A179" s="20">
        <f t="shared" si="2"/>
        <v>173</v>
      </c>
      <c r="B179" s="22" t="s">
        <v>586</v>
      </c>
      <c r="C179" s="22" t="s">
        <v>587</v>
      </c>
      <c r="D179" s="22" t="s">
        <v>588</v>
      </c>
      <c r="E179" s="22" t="s">
        <v>589</v>
      </c>
      <c r="F179" s="22" t="s">
        <v>590</v>
      </c>
      <c r="G179" s="22" t="s">
        <v>591</v>
      </c>
      <c r="H179" s="28">
        <v>959.4</v>
      </c>
      <c r="I179" s="36">
        <v>46109</v>
      </c>
      <c r="J179" s="36">
        <v>46113</v>
      </c>
      <c r="K179" s="22">
        <v>5</v>
      </c>
      <c r="L179" s="28">
        <v>24423.89</v>
      </c>
      <c r="M179" s="22" t="s">
        <v>592</v>
      </c>
      <c r="N179" s="31"/>
    </row>
    <row r="180" spans="1:14" ht="40.5" customHeight="1">
      <c r="A180" s="20">
        <f t="shared" si="2"/>
        <v>174</v>
      </c>
      <c r="B180" s="22" t="s">
        <v>111</v>
      </c>
      <c r="C180" s="22" t="s">
        <v>112</v>
      </c>
      <c r="D180" s="22" t="s">
        <v>113</v>
      </c>
      <c r="E180" s="22" t="s">
        <v>114</v>
      </c>
      <c r="F180" s="21" t="s">
        <v>593</v>
      </c>
      <c r="G180" s="21" t="s">
        <v>594</v>
      </c>
      <c r="H180" s="28">
        <v>1545.53</v>
      </c>
      <c r="I180" s="37">
        <v>46110</v>
      </c>
      <c r="J180" s="37">
        <v>46112</v>
      </c>
      <c r="K180" s="22">
        <v>2.5</v>
      </c>
      <c r="L180" s="28">
        <v>3483.41</v>
      </c>
      <c r="M180" s="22" t="s">
        <v>595</v>
      </c>
      <c r="N180" s="31"/>
    </row>
    <row r="181" spans="1:14" ht="54" customHeight="1">
      <c r="A181" s="20">
        <f t="shared" si="2"/>
        <v>175</v>
      </c>
      <c r="B181" s="22" t="s">
        <v>596</v>
      </c>
      <c r="C181" s="22" t="s">
        <v>597</v>
      </c>
      <c r="D181" s="22" t="s">
        <v>21</v>
      </c>
      <c r="E181" s="22" t="s">
        <v>598</v>
      </c>
      <c r="F181" s="21"/>
      <c r="G181" s="21"/>
      <c r="H181" s="28">
        <v>1545.53</v>
      </c>
      <c r="I181" s="37"/>
      <c r="J181" s="37"/>
      <c r="K181" s="22">
        <v>2.5</v>
      </c>
      <c r="L181" s="28">
        <v>3483.41</v>
      </c>
      <c r="M181" s="22" t="s">
        <v>595</v>
      </c>
      <c r="N181" s="31"/>
    </row>
    <row r="182" spans="1:14" ht="27.75" customHeight="1">
      <c r="A182" s="20">
        <f t="shared" si="2"/>
        <v>176</v>
      </c>
      <c r="B182" s="22" t="s">
        <v>42</v>
      </c>
      <c r="C182" s="22" t="s">
        <v>325</v>
      </c>
      <c r="D182" s="22" t="s">
        <v>599</v>
      </c>
      <c r="E182" s="22" t="s">
        <v>327</v>
      </c>
      <c r="F182" s="21" t="s">
        <v>600</v>
      </c>
      <c r="G182" s="21" t="s">
        <v>601</v>
      </c>
      <c r="H182" s="22">
        <v>741.86</v>
      </c>
      <c r="I182" s="37">
        <v>46110</v>
      </c>
      <c r="J182" s="37">
        <v>46113</v>
      </c>
      <c r="K182" s="22">
        <v>3.5</v>
      </c>
      <c r="L182" s="28">
        <f>2250.85</f>
        <v>2250.85</v>
      </c>
      <c r="M182" s="22" t="s">
        <v>602</v>
      </c>
      <c r="N182" s="31"/>
    </row>
    <row r="183" spans="1:14" ht="34.5" customHeight="1">
      <c r="A183" s="20">
        <f t="shared" si="2"/>
        <v>177</v>
      </c>
      <c r="B183" s="22" t="s">
        <v>42</v>
      </c>
      <c r="C183" s="22" t="s">
        <v>603</v>
      </c>
      <c r="D183" s="22" t="s">
        <v>38</v>
      </c>
      <c r="E183" s="22" t="s">
        <v>490</v>
      </c>
      <c r="F183" s="21"/>
      <c r="G183" s="21"/>
      <c r="H183" s="22">
        <v>741.86</v>
      </c>
      <c r="I183" s="37"/>
      <c r="J183" s="37"/>
      <c r="K183" s="22">
        <v>3.5</v>
      </c>
      <c r="L183" s="28">
        <f>2250.85</f>
        <v>2250.85</v>
      </c>
      <c r="M183" s="22" t="s">
        <v>602</v>
      </c>
      <c r="N183" s="31"/>
    </row>
    <row r="184" spans="1:14" ht="79.5" customHeight="1">
      <c r="A184" s="20">
        <f t="shared" si="2"/>
        <v>178</v>
      </c>
      <c r="B184" s="22" t="s">
        <v>604</v>
      </c>
      <c r="C184" s="22" t="s">
        <v>605</v>
      </c>
      <c r="D184" s="22" t="s">
        <v>21</v>
      </c>
      <c r="E184" s="22" t="s">
        <v>606</v>
      </c>
      <c r="F184" s="22" t="s">
        <v>607</v>
      </c>
      <c r="G184" s="22" t="s">
        <v>608</v>
      </c>
      <c r="H184" s="28">
        <v>1545.53</v>
      </c>
      <c r="I184" s="36">
        <v>46110</v>
      </c>
      <c r="J184" s="36">
        <v>46112</v>
      </c>
      <c r="K184" s="22">
        <v>2.5</v>
      </c>
      <c r="L184" s="28">
        <v>3520.5</v>
      </c>
      <c r="M184" s="22" t="s">
        <v>609</v>
      </c>
      <c r="N184" s="31"/>
    </row>
    <row r="185" spans="1:14" ht="71.25" customHeight="1">
      <c r="A185" s="20">
        <f t="shared" si="2"/>
        <v>179</v>
      </c>
      <c r="B185" s="22" t="s">
        <v>257</v>
      </c>
      <c r="C185" s="22" t="s">
        <v>610</v>
      </c>
      <c r="D185" s="22" t="s">
        <v>611</v>
      </c>
      <c r="E185" s="22" t="s">
        <v>612</v>
      </c>
      <c r="F185" s="22" t="s">
        <v>613</v>
      </c>
      <c r="G185" s="22" t="s">
        <v>601</v>
      </c>
      <c r="H185" s="28">
        <v>834.59</v>
      </c>
      <c r="I185" s="36">
        <v>46110</v>
      </c>
      <c r="J185" s="36">
        <v>46113</v>
      </c>
      <c r="K185" s="22">
        <v>3.5</v>
      </c>
      <c r="L185" s="28">
        <v>3520.5</v>
      </c>
      <c r="M185" s="22" t="s">
        <v>614</v>
      </c>
      <c r="N185" s="31"/>
    </row>
    <row r="186" spans="1:14" ht="40.5" customHeight="1">
      <c r="A186" s="20">
        <f t="shared" si="2"/>
        <v>180</v>
      </c>
      <c r="B186" s="22" t="s">
        <v>67</v>
      </c>
      <c r="C186" s="22" t="s">
        <v>68</v>
      </c>
      <c r="D186" s="22" t="s">
        <v>21</v>
      </c>
      <c r="E186" s="22" t="s">
        <v>69</v>
      </c>
      <c r="F186" s="21" t="s">
        <v>615</v>
      </c>
      <c r="G186" s="21" t="s">
        <v>601</v>
      </c>
      <c r="H186" s="28">
        <v>927.32</v>
      </c>
      <c r="I186" s="37">
        <v>46110</v>
      </c>
      <c r="J186" s="37">
        <v>46113</v>
      </c>
      <c r="K186" s="22">
        <v>3.5</v>
      </c>
      <c r="L186" s="28">
        <v>2703.53</v>
      </c>
      <c r="M186" s="22" t="s">
        <v>616</v>
      </c>
      <c r="N186" s="31"/>
    </row>
    <row r="187" spans="1:14" ht="40.5" customHeight="1">
      <c r="A187" s="20">
        <f t="shared" si="2"/>
        <v>181</v>
      </c>
      <c r="B187" s="22" t="s">
        <v>75</v>
      </c>
      <c r="C187" s="22" t="s">
        <v>306</v>
      </c>
      <c r="D187" s="22" t="s">
        <v>28</v>
      </c>
      <c r="E187" s="22" t="s">
        <v>307</v>
      </c>
      <c r="F187" s="21"/>
      <c r="G187" s="21"/>
      <c r="H187" s="28">
        <v>934.59</v>
      </c>
      <c r="I187" s="37"/>
      <c r="J187" s="37"/>
      <c r="K187" s="22">
        <v>3.5</v>
      </c>
      <c r="L187" s="28">
        <v>2575.41</v>
      </c>
      <c r="M187" s="22" t="s">
        <v>616</v>
      </c>
      <c r="N187" s="31"/>
    </row>
    <row r="188" spans="1:14" ht="27">
      <c r="A188" s="20">
        <f t="shared" si="2"/>
        <v>182</v>
      </c>
      <c r="B188" s="22" t="s">
        <v>257</v>
      </c>
      <c r="C188" s="22" t="s">
        <v>258</v>
      </c>
      <c r="D188" s="22" t="s">
        <v>28</v>
      </c>
      <c r="E188" s="22" t="s">
        <v>259</v>
      </c>
      <c r="F188" s="21" t="s">
        <v>617</v>
      </c>
      <c r="G188" s="21" t="s">
        <v>584</v>
      </c>
      <c r="H188" s="22">
        <v>618.21</v>
      </c>
      <c r="I188" s="37">
        <v>46110</v>
      </c>
      <c r="J188" s="37">
        <v>46112</v>
      </c>
      <c r="K188" s="22">
        <v>2.5</v>
      </c>
      <c r="L188" s="28">
        <v>1303.71</v>
      </c>
      <c r="M188" s="22" t="s">
        <v>618</v>
      </c>
      <c r="N188" s="31"/>
    </row>
    <row r="189" spans="1:14" ht="40.5" customHeight="1">
      <c r="A189" s="20">
        <f t="shared" si="2"/>
        <v>183</v>
      </c>
      <c r="B189" s="22" t="s">
        <v>257</v>
      </c>
      <c r="C189" s="22" t="s">
        <v>619</v>
      </c>
      <c r="D189" s="22" t="s">
        <v>49</v>
      </c>
      <c r="E189" s="22" t="s">
        <v>620</v>
      </c>
      <c r="F189" s="21"/>
      <c r="G189" s="21"/>
      <c r="H189" s="22">
        <v>618.21</v>
      </c>
      <c r="I189" s="37"/>
      <c r="J189" s="37"/>
      <c r="K189" s="22">
        <v>2.5</v>
      </c>
      <c r="L189" s="28">
        <v>1303.71</v>
      </c>
      <c r="M189" s="22" t="s">
        <v>618</v>
      </c>
      <c r="N189" s="31"/>
    </row>
    <row r="190" spans="1:14">
      <c r="A190" s="20">
        <f t="shared" si="2"/>
        <v>184</v>
      </c>
      <c r="B190" s="22" t="s">
        <v>42</v>
      </c>
      <c r="C190" s="22" t="s">
        <v>43</v>
      </c>
      <c r="D190" s="22" t="s">
        <v>38</v>
      </c>
      <c r="E190" s="22" t="s">
        <v>44</v>
      </c>
      <c r="F190" s="21" t="s">
        <v>621</v>
      </c>
      <c r="G190" s="21" t="s">
        <v>622</v>
      </c>
      <c r="H190" s="22">
        <v>618.21</v>
      </c>
      <c r="I190" s="37">
        <v>46111</v>
      </c>
      <c r="J190" s="37">
        <v>46112</v>
      </c>
      <c r="K190" s="22">
        <v>1.5</v>
      </c>
      <c r="L190" s="28">
        <v>696.88</v>
      </c>
      <c r="M190" s="22" t="s">
        <v>623</v>
      </c>
      <c r="N190" s="31"/>
    </row>
    <row r="191" spans="1:14" ht="40.5" customHeight="1">
      <c r="A191" s="20">
        <f t="shared" si="2"/>
        <v>185</v>
      </c>
      <c r="B191" s="22" t="s">
        <v>42</v>
      </c>
      <c r="C191" s="22" t="s">
        <v>48</v>
      </c>
      <c r="D191" s="22" t="s">
        <v>49</v>
      </c>
      <c r="E191" s="22" t="s">
        <v>50</v>
      </c>
      <c r="F191" s="21"/>
      <c r="G191" s="21"/>
      <c r="H191" s="22">
        <v>618.21</v>
      </c>
      <c r="I191" s="37"/>
      <c r="J191" s="37"/>
      <c r="K191" s="22">
        <v>1.5</v>
      </c>
      <c r="L191" s="28">
        <v>696.88</v>
      </c>
      <c r="M191" s="22" t="s">
        <v>623</v>
      </c>
      <c r="N191" s="31"/>
    </row>
    <row r="192" spans="1:14" ht="82.5" customHeight="1">
      <c r="A192" s="20">
        <f t="shared" si="2"/>
        <v>186</v>
      </c>
      <c r="B192" s="22" t="s">
        <v>624</v>
      </c>
      <c r="C192" s="22" t="s">
        <v>625</v>
      </c>
      <c r="D192" s="22" t="s">
        <v>21</v>
      </c>
      <c r="E192" s="22" t="s">
        <v>626</v>
      </c>
      <c r="F192" s="22" t="s">
        <v>607</v>
      </c>
      <c r="G192" s="22" t="s">
        <v>608</v>
      </c>
      <c r="H192" s="28">
        <v>1545.53</v>
      </c>
      <c r="I192" s="36">
        <v>46110</v>
      </c>
      <c r="J192" s="36">
        <v>46113</v>
      </c>
      <c r="K192" s="22">
        <v>3.5</v>
      </c>
      <c r="L192" s="28">
        <v>4894.37</v>
      </c>
      <c r="M192" s="22" t="s">
        <v>627</v>
      </c>
      <c r="N192" s="31"/>
    </row>
    <row r="193" spans="1:14" ht="54" customHeight="1">
      <c r="A193" s="20">
        <f t="shared" si="2"/>
        <v>187</v>
      </c>
      <c r="B193" s="22" t="s">
        <v>628</v>
      </c>
      <c r="C193" s="22" t="s">
        <v>629</v>
      </c>
      <c r="D193" s="22" t="s">
        <v>630</v>
      </c>
      <c r="E193" s="22" t="s">
        <v>631</v>
      </c>
      <c r="F193" s="21" t="s">
        <v>632</v>
      </c>
      <c r="G193" s="21" t="s">
        <v>601</v>
      </c>
      <c r="H193" s="22">
        <v>834.59</v>
      </c>
      <c r="I193" s="37">
        <v>46110</v>
      </c>
      <c r="J193" s="37">
        <v>46113</v>
      </c>
      <c r="K193" s="22">
        <v>3.5</v>
      </c>
      <c r="L193" s="28">
        <v>2575.41</v>
      </c>
      <c r="M193" s="22" t="s">
        <v>633</v>
      </c>
      <c r="N193" s="31"/>
    </row>
    <row r="194" spans="1:14" ht="54" customHeight="1">
      <c r="A194" s="20">
        <f t="shared" si="2"/>
        <v>188</v>
      </c>
      <c r="B194" s="22" t="s">
        <v>337</v>
      </c>
      <c r="C194" s="22" t="s">
        <v>452</v>
      </c>
      <c r="D194" s="22" t="s">
        <v>453</v>
      </c>
      <c r="E194" s="22" t="s">
        <v>454</v>
      </c>
      <c r="F194" s="21"/>
      <c r="G194" s="21"/>
      <c r="H194" s="22">
        <v>834.59</v>
      </c>
      <c r="I194" s="37"/>
      <c r="J194" s="37"/>
      <c r="K194" s="22">
        <v>3.5</v>
      </c>
      <c r="L194" s="28">
        <v>2575.41</v>
      </c>
      <c r="M194" s="22" t="s">
        <v>634</v>
      </c>
      <c r="N194" s="31"/>
    </row>
    <row r="195" spans="1:14" ht="27">
      <c r="A195" s="20">
        <f t="shared" si="2"/>
        <v>189</v>
      </c>
      <c r="B195" s="22" t="s">
        <v>85</v>
      </c>
      <c r="C195" s="22" t="s">
        <v>91</v>
      </c>
      <c r="D195" s="22" t="s">
        <v>87</v>
      </c>
      <c r="E195" s="22" t="s">
        <v>92</v>
      </c>
      <c r="F195" s="21" t="s">
        <v>635</v>
      </c>
      <c r="G195" s="21" t="s">
        <v>601</v>
      </c>
      <c r="H195" s="22">
        <v>834.59</v>
      </c>
      <c r="I195" s="37">
        <v>46110</v>
      </c>
      <c r="J195" s="37">
        <v>46113</v>
      </c>
      <c r="K195" s="22">
        <v>3.5</v>
      </c>
      <c r="L195" s="28">
        <v>2575.41</v>
      </c>
      <c r="M195" s="22" t="s">
        <v>636</v>
      </c>
      <c r="N195" s="31"/>
    </row>
    <row r="196" spans="1:14" ht="22.5" customHeight="1">
      <c r="A196" s="20">
        <f t="shared" si="2"/>
        <v>190</v>
      </c>
      <c r="B196" s="22" t="s">
        <v>85</v>
      </c>
      <c r="C196" s="22" t="s">
        <v>86</v>
      </c>
      <c r="D196" s="22" t="s">
        <v>87</v>
      </c>
      <c r="E196" s="22" t="s">
        <v>88</v>
      </c>
      <c r="F196" s="21"/>
      <c r="G196" s="21"/>
      <c r="H196" s="22">
        <v>834.59</v>
      </c>
      <c r="I196" s="37"/>
      <c r="J196" s="37"/>
      <c r="K196" s="22">
        <v>3.5</v>
      </c>
      <c r="L196" s="28">
        <v>2575.41</v>
      </c>
      <c r="M196" s="22" t="s">
        <v>636</v>
      </c>
      <c r="N196" s="44">
        <v>2575.41</v>
      </c>
    </row>
    <row r="197" spans="1:14" ht="175.5">
      <c r="A197" s="20">
        <f t="shared" si="2"/>
        <v>191</v>
      </c>
      <c r="B197" s="22" t="s">
        <v>270</v>
      </c>
      <c r="C197" s="22" t="s">
        <v>637</v>
      </c>
      <c r="D197" s="22" t="s">
        <v>49</v>
      </c>
      <c r="E197" s="22" t="s">
        <v>638</v>
      </c>
      <c r="F197" s="22" t="s">
        <v>639</v>
      </c>
      <c r="G197" s="22" t="s">
        <v>601</v>
      </c>
      <c r="H197" s="22">
        <v>834.59</v>
      </c>
      <c r="I197" s="36">
        <v>46110</v>
      </c>
      <c r="J197" s="36">
        <v>46113</v>
      </c>
      <c r="K197" s="22">
        <v>3.5</v>
      </c>
      <c r="L197" s="28">
        <v>2575.41</v>
      </c>
      <c r="M197" s="22" t="s">
        <v>640</v>
      </c>
      <c r="N197" s="31"/>
    </row>
    <row r="198" spans="1:14" ht="54" customHeight="1">
      <c r="A198" s="20">
        <f t="shared" si="2"/>
        <v>192</v>
      </c>
      <c r="B198" s="22" t="s">
        <v>85</v>
      </c>
      <c r="C198" s="22" t="s">
        <v>533</v>
      </c>
      <c r="D198" s="22" t="s">
        <v>87</v>
      </c>
      <c r="E198" s="22" t="s">
        <v>534</v>
      </c>
      <c r="F198" s="21" t="s">
        <v>641</v>
      </c>
      <c r="G198" s="21" t="s">
        <v>601</v>
      </c>
      <c r="H198" s="28">
        <v>741.86</v>
      </c>
      <c r="I198" s="32">
        <v>46110</v>
      </c>
      <c r="J198" s="32">
        <v>46113</v>
      </c>
      <c r="K198" s="26">
        <v>3.5</v>
      </c>
      <c r="L198" s="45">
        <v>2233.7800000000002</v>
      </c>
      <c r="M198" s="22" t="s">
        <v>642</v>
      </c>
      <c r="N198" s="31"/>
    </row>
    <row r="199" spans="1:14" ht="27" customHeight="1">
      <c r="A199" s="20">
        <f t="shared" ref="A199:A216" si="3">A198+1</f>
        <v>193</v>
      </c>
      <c r="B199" s="22" t="s">
        <v>85</v>
      </c>
      <c r="C199" s="42" t="s">
        <v>564</v>
      </c>
      <c r="D199" s="22" t="s">
        <v>87</v>
      </c>
      <c r="E199" s="22" t="s">
        <v>643</v>
      </c>
      <c r="F199" s="21"/>
      <c r="G199" s="21"/>
      <c r="H199" s="28">
        <v>741.86</v>
      </c>
      <c r="I199" s="32"/>
      <c r="J199" s="32"/>
      <c r="K199" s="26">
        <v>3.5</v>
      </c>
      <c r="L199" s="45">
        <v>2233.7800000000002</v>
      </c>
      <c r="M199" s="22" t="s">
        <v>644</v>
      </c>
      <c r="N199" s="46">
        <v>2233.7800000000002</v>
      </c>
    </row>
    <row r="200" spans="1:14" ht="40.5" customHeight="1">
      <c r="A200" s="20">
        <f t="shared" si="3"/>
        <v>194</v>
      </c>
      <c r="B200" s="22" t="s">
        <v>85</v>
      </c>
      <c r="C200" s="22" t="s">
        <v>645</v>
      </c>
      <c r="D200" s="22" t="s">
        <v>87</v>
      </c>
      <c r="E200" s="22" t="s">
        <v>646</v>
      </c>
      <c r="F200" s="21"/>
      <c r="G200" s="21"/>
      <c r="H200" s="28">
        <v>741.86</v>
      </c>
      <c r="I200" s="32"/>
      <c r="J200" s="32"/>
      <c r="K200" s="22">
        <v>3.5</v>
      </c>
      <c r="L200" s="45">
        <v>2233.7800000000002</v>
      </c>
      <c r="M200" s="22" t="s">
        <v>642</v>
      </c>
      <c r="N200" s="31"/>
    </row>
    <row r="201" spans="1:14" ht="27">
      <c r="A201" s="20">
        <f t="shared" si="3"/>
        <v>195</v>
      </c>
      <c r="B201" s="22" t="s">
        <v>539</v>
      </c>
      <c r="C201" s="22" t="s">
        <v>647</v>
      </c>
      <c r="D201" s="22" t="s">
        <v>38</v>
      </c>
      <c r="E201" s="22" t="s">
        <v>648</v>
      </c>
      <c r="F201" s="21" t="s">
        <v>649</v>
      </c>
      <c r="G201" s="21" t="s">
        <v>650</v>
      </c>
      <c r="H201" s="22">
        <v>618.21</v>
      </c>
      <c r="I201" s="37">
        <v>46112</v>
      </c>
      <c r="J201" s="37">
        <v>46117</v>
      </c>
      <c r="K201" s="22">
        <v>5.5</v>
      </c>
      <c r="L201" s="28">
        <v>3037.43</v>
      </c>
      <c r="M201" s="22" t="s">
        <v>651</v>
      </c>
      <c r="N201" s="31"/>
    </row>
    <row r="202" spans="1:14" ht="27">
      <c r="A202" s="20">
        <f t="shared" si="3"/>
        <v>196</v>
      </c>
      <c r="B202" s="22" t="s">
        <v>42</v>
      </c>
      <c r="C202" s="22" t="s">
        <v>551</v>
      </c>
      <c r="D202" s="22" t="s">
        <v>28</v>
      </c>
      <c r="E202" s="22" t="s">
        <v>552</v>
      </c>
      <c r="F202" s="21"/>
      <c r="G202" s="21"/>
      <c r="H202" s="22">
        <v>618.21</v>
      </c>
      <c r="I202" s="37"/>
      <c r="J202" s="37"/>
      <c r="K202" s="22">
        <v>5.5</v>
      </c>
      <c r="L202" s="28">
        <v>3037.43</v>
      </c>
      <c r="M202" s="22" t="s">
        <v>651</v>
      </c>
      <c r="N202" s="31"/>
    </row>
    <row r="203" spans="1:14" ht="63.75" customHeight="1">
      <c r="A203" s="20">
        <f t="shared" si="3"/>
        <v>197</v>
      </c>
      <c r="B203" s="22" t="s">
        <v>107</v>
      </c>
      <c r="C203" s="24" t="s">
        <v>652</v>
      </c>
      <c r="D203" s="22" t="s">
        <v>95</v>
      </c>
      <c r="E203" s="22" t="s">
        <v>109</v>
      </c>
      <c r="F203" s="22" t="s">
        <v>653</v>
      </c>
      <c r="G203" s="22" t="s">
        <v>165</v>
      </c>
      <c r="H203" s="22">
        <v>1545.53</v>
      </c>
      <c r="I203" s="36">
        <v>46119</v>
      </c>
      <c r="J203" s="36">
        <v>46266</v>
      </c>
      <c r="K203" s="22">
        <v>2.5</v>
      </c>
      <c r="L203" s="28">
        <v>3293.2</v>
      </c>
      <c r="M203" s="22" t="s">
        <v>654</v>
      </c>
      <c r="N203" s="44">
        <v>3293.2</v>
      </c>
    </row>
    <row r="204" spans="1:14" ht="50.25" customHeight="1">
      <c r="A204" s="20">
        <f t="shared" si="3"/>
        <v>198</v>
      </c>
      <c r="B204" s="22" t="s">
        <v>85</v>
      </c>
      <c r="C204" s="24" t="s">
        <v>91</v>
      </c>
      <c r="D204" s="22" t="s">
        <v>87</v>
      </c>
      <c r="E204" s="22" t="s">
        <v>655</v>
      </c>
      <c r="F204" s="24" t="s">
        <v>656</v>
      </c>
      <c r="G204" s="22" t="s">
        <v>122</v>
      </c>
      <c r="H204" s="22">
        <v>834.59</v>
      </c>
      <c r="I204" s="36">
        <v>46090</v>
      </c>
      <c r="J204" s="36">
        <v>46094</v>
      </c>
      <c r="K204" s="22">
        <v>4.5</v>
      </c>
      <c r="L204" s="28">
        <v>3179.56</v>
      </c>
      <c r="M204" s="22" t="s">
        <v>123</v>
      </c>
      <c r="N204" s="31"/>
    </row>
    <row r="205" spans="1:14" ht="43.5" customHeight="1">
      <c r="A205" s="20">
        <f t="shared" si="3"/>
        <v>199</v>
      </c>
      <c r="B205" s="22" t="s">
        <v>85</v>
      </c>
      <c r="C205" s="24" t="s">
        <v>657</v>
      </c>
      <c r="D205" s="22" t="s">
        <v>87</v>
      </c>
      <c r="E205" s="22" t="s">
        <v>655</v>
      </c>
      <c r="F205" s="24" t="s">
        <v>656</v>
      </c>
      <c r="G205" s="22" t="s">
        <v>122</v>
      </c>
      <c r="H205" s="22">
        <v>834.59</v>
      </c>
      <c r="I205" s="36">
        <v>46090</v>
      </c>
      <c r="J205" s="36">
        <v>46094</v>
      </c>
      <c r="K205" s="22">
        <v>4.5</v>
      </c>
      <c r="L205" s="28">
        <v>3179.56</v>
      </c>
      <c r="M205" s="22" t="s">
        <v>123</v>
      </c>
      <c r="N205" s="31"/>
    </row>
    <row r="206" spans="1:14" ht="43.5" customHeight="1">
      <c r="A206" s="20">
        <f t="shared" si="3"/>
        <v>200</v>
      </c>
      <c r="B206" s="24" t="s">
        <v>257</v>
      </c>
      <c r="C206" s="42" t="s">
        <v>658</v>
      </c>
      <c r="D206" s="22" t="s">
        <v>28</v>
      </c>
      <c r="E206" s="22" t="s">
        <v>659</v>
      </c>
      <c r="F206" s="24" t="s">
        <v>660</v>
      </c>
      <c r="G206" s="22" t="s">
        <v>261</v>
      </c>
      <c r="H206" s="22">
        <v>618.21</v>
      </c>
      <c r="I206" s="36">
        <v>46097</v>
      </c>
      <c r="J206" s="36">
        <v>46106</v>
      </c>
      <c r="K206" s="22">
        <v>4.5</v>
      </c>
      <c r="L206" s="28">
        <v>4951.24</v>
      </c>
      <c r="M206" s="22" t="s">
        <v>262</v>
      </c>
      <c r="N206" s="31"/>
    </row>
    <row r="207" spans="1:14" ht="44.25" customHeight="1">
      <c r="A207" s="20">
        <f t="shared" si="3"/>
        <v>201</v>
      </c>
      <c r="B207" s="24" t="s">
        <v>257</v>
      </c>
      <c r="C207" s="42" t="s">
        <v>258</v>
      </c>
      <c r="D207" s="22" t="s">
        <v>28</v>
      </c>
      <c r="E207" s="22" t="s">
        <v>661</v>
      </c>
      <c r="F207" s="24" t="s">
        <v>660</v>
      </c>
      <c r="G207" s="22" t="s">
        <v>261</v>
      </c>
      <c r="H207" s="22">
        <v>618.21</v>
      </c>
      <c r="I207" s="36">
        <v>46097</v>
      </c>
      <c r="J207" s="36">
        <v>46106</v>
      </c>
      <c r="K207" s="22">
        <v>4.5</v>
      </c>
      <c r="L207" s="28">
        <v>4951.24</v>
      </c>
      <c r="M207" s="22" t="s">
        <v>262</v>
      </c>
      <c r="N207" s="31"/>
    </row>
    <row r="208" spans="1:14" ht="30" customHeight="1">
      <c r="A208" s="20">
        <f t="shared" si="3"/>
        <v>202</v>
      </c>
      <c r="B208" s="49" t="s">
        <v>662</v>
      </c>
      <c r="C208" s="24" t="s">
        <v>663</v>
      </c>
      <c r="D208" s="22" t="s">
        <v>113</v>
      </c>
      <c r="E208" s="22" t="s">
        <v>664</v>
      </c>
      <c r="F208" s="24" t="s">
        <v>665</v>
      </c>
      <c r="G208" s="22" t="s">
        <v>608</v>
      </c>
      <c r="H208" s="47">
        <v>1309.8800000000001</v>
      </c>
      <c r="I208" s="36">
        <v>46090</v>
      </c>
      <c r="J208" s="36">
        <v>46097</v>
      </c>
      <c r="K208" s="22">
        <v>2.5</v>
      </c>
      <c r="L208" s="48">
        <v>2959.48</v>
      </c>
      <c r="M208" s="22" t="s">
        <v>666</v>
      </c>
      <c r="N208" s="31"/>
    </row>
    <row r="209" spans="1:14" ht="39" customHeight="1">
      <c r="A209" s="20">
        <f t="shared" si="3"/>
        <v>203</v>
      </c>
      <c r="B209" s="51"/>
      <c r="C209" s="50" t="s">
        <v>667</v>
      </c>
      <c r="D209" s="22" t="s">
        <v>668</v>
      </c>
      <c r="E209" s="42" t="s">
        <v>669</v>
      </c>
      <c r="F209" s="24" t="s">
        <v>670</v>
      </c>
      <c r="G209" s="22" t="s">
        <v>356</v>
      </c>
      <c r="H209" s="22">
        <v>927.32</v>
      </c>
      <c r="I209" s="36">
        <v>46099</v>
      </c>
      <c r="J209" s="36">
        <v>46100</v>
      </c>
      <c r="K209" s="22">
        <v>1.5</v>
      </c>
      <c r="L209" s="48">
        <v>1029.5899999999999</v>
      </c>
      <c r="M209" s="22" t="s">
        <v>671</v>
      </c>
      <c r="N209" s="31"/>
    </row>
    <row r="210" spans="1:14" ht="40.5" customHeight="1">
      <c r="A210" s="20">
        <f t="shared" si="3"/>
        <v>204</v>
      </c>
      <c r="B210" s="51"/>
      <c r="C210" s="24" t="s">
        <v>672</v>
      </c>
      <c r="D210" s="24" t="s">
        <v>673</v>
      </c>
      <c r="E210" s="42" t="s">
        <v>674</v>
      </c>
      <c r="F210" s="24" t="s">
        <v>670</v>
      </c>
      <c r="G210" s="22" t="s">
        <v>356</v>
      </c>
      <c r="H210" s="22">
        <v>834.59</v>
      </c>
      <c r="I210" s="36">
        <v>46099</v>
      </c>
      <c r="J210" s="36">
        <v>46100</v>
      </c>
      <c r="K210" s="22">
        <v>1.5</v>
      </c>
      <c r="L210" s="48">
        <v>1010.07</v>
      </c>
      <c r="M210" s="22" t="s">
        <v>671</v>
      </c>
      <c r="N210" s="31"/>
    </row>
    <row r="211" spans="1:14" ht="44.25" customHeight="1">
      <c r="A211" s="20">
        <f t="shared" si="3"/>
        <v>205</v>
      </c>
      <c r="B211" s="51"/>
      <c r="C211" s="24" t="s">
        <v>675</v>
      </c>
      <c r="D211" s="24" t="s">
        <v>676</v>
      </c>
      <c r="E211" s="42" t="s">
        <v>677</v>
      </c>
      <c r="F211" s="24" t="s">
        <v>670</v>
      </c>
      <c r="G211" s="22" t="s">
        <v>356</v>
      </c>
      <c r="H211" s="22">
        <v>834.59</v>
      </c>
      <c r="I211" s="36">
        <v>46099</v>
      </c>
      <c r="J211" s="36">
        <v>46100</v>
      </c>
      <c r="K211" s="22">
        <v>1.5</v>
      </c>
      <c r="L211" s="48">
        <v>1010.07</v>
      </c>
      <c r="M211" s="22" t="s">
        <v>671</v>
      </c>
      <c r="N211" s="31"/>
    </row>
    <row r="212" spans="1:14" ht="43.5" customHeight="1">
      <c r="A212" s="20">
        <f t="shared" si="3"/>
        <v>206</v>
      </c>
      <c r="B212" s="51"/>
      <c r="C212" s="24" t="s">
        <v>678</v>
      </c>
      <c r="D212" s="24" t="s">
        <v>556</v>
      </c>
      <c r="E212" s="42" t="s">
        <v>679</v>
      </c>
      <c r="F212" s="24" t="s">
        <v>670</v>
      </c>
      <c r="G212" s="22" t="s">
        <v>356</v>
      </c>
      <c r="H212" s="22">
        <v>834.59</v>
      </c>
      <c r="I212" s="36">
        <v>46099</v>
      </c>
      <c r="J212" s="36">
        <v>46100</v>
      </c>
      <c r="K212" s="22">
        <v>1.5</v>
      </c>
      <c r="L212" s="48">
        <v>1010.07</v>
      </c>
      <c r="M212" s="22" t="s">
        <v>671</v>
      </c>
      <c r="N212" s="31"/>
    </row>
    <row r="213" spans="1:14" ht="39.75" customHeight="1">
      <c r="A213" s="20">
        <f t="shared" si="3"/>
        <v>207</v>
      </c>
      <c r="B213" s="51"/>
      <c r="C213" s="24" t="s">
        <v>680</v>
      </c>
      <c r="D213" s="24" t="s">
        <v>28</v>
      </c>
      <c r="E213" s="42" t="s">
        <v>681</v>
      </c>
      <c r="F213" s="24" t="s">
        <v>670</v>
      </c>
      <c r="G213" s="22" t="s">
        <v>356</v>
      </c>
      <c r="H213" s="22">
        <v>834.59</v>
      </c>
      <c r="I213" s="36">
        <v>46099</v>
      </c>
      <c r="J213" s="36">
        <v>46100</v>
      </c>
      <c r="K213" s="22">
        <v>1.5</v>
      </c>
      <c r="L213" s="48">
        <v>1010.07</v>
      </c>
      <c r="M213" s="22" t="s">
        <v>671</v>
      </c>
      <c r="N213" s="31"/>
    </row>
    <row r="214" spans="1:14" ht="36.75" customHeight="1">
      <c r="A214" s="20">
        <f t="shared" si="3"/>
        <v>208</v>
      </c>
      <c r="B214" s="51"/>
      <c r="C214" s="24" t="s">
        <v>682</v>
      </c>
      <c r="D214" s="24" t="s">
        <v>683</v>
      </c>
      <c r="E214" s="42" t="s">
        <v>684</v>
      </c>
      <c r="F214" s="24" t="s">
        <v>670</v>
      </c>
      <c r="G214" s="22" t="s">
        <v>356</v>
      </c>
      <c r="H214" s="22">
        <v>834.59</v>
      </c>
      <c r="I214" s="36">
        <v>46099</v>
      </c>
      <c r="J214" s="36">
        <v>46100</v>
      </c>
      <c r="K214" s="22">
        <v>1.5</v>
      </c>
      <c r="L214" s="48">
        <v>1010.07</v>
      </c>
      <c r="M214" s="22" t="s">
        <v>671</v>
      </c>
      <c r="N214" s="31"/>
    </row>
    <row r="215" spans="1:14" ht="51.75" customHeight="1">
      <c r="A215" s="20">
        <f t="shared" si="3"/>
        <v>209</v>
      </c>
      <c r="B215" s="51"/>
      <c r="C215" s="24" t="s">
        <v>685</v>
      </c>
      <c r="D215" s="24" t="s">
        <v>686</v>
      </c>
      <c r="E215" s="42" t="s">
        <v>687</v>
      </c>
      <c r="F215" s="24" t="s">
        <v>670</v>
      </c>
      <c r="G215" s="22" t="s">
        <v>356</v>
      </c>
      <c r="H215" s="22">
        <v>834.59</v>
      </c>
      <c r="I215" s="36">
        <v>46099</v>
      </c>
      <c r="J215" s="36">
        <v>46100</v>
      </c>
      <c r="K215" s="22">
        <v>1.5</v>
      </c>
      <c r="L215" s="48">
        <v>1010.07</v>
      </c>
      <c r="M215" s="22" t="s">
        <v>671</v>
      </c>
      <c r="N215" s="31"/>
    </row>
    <row r="216" spans="1:14" ht="51" customHeight="1">
      <c r="A216" s="20">
        <f t="shared" si="3"/>
        <v>210</v>
      </c>
      <c r="B216" s="51"/>
      <c r="C216" s="24" t="s">
        <v>688</v>
      </c>
      <c r="D216" s="24" t="s">
        <v>689</v>
      </c>
      <c r="E216" s="42" t="s">
        <v>690</v>
      </c>
      <c r="F216" s="24" t="s">
        <v>670</v>
      </c>
      <c r="G216" s="22" t="s">
        <v>356</v>
      </c>
      <c r="H216" s="22">
        <v>834.59</v>
      </c>
      <c r="I216" s="36">
        <v>46099</v>
      </c>
      <c r="J216" s="36">
        <v>46100</v>
      </c>
      <c r="K216" s="22">
        <v>1.5</v>
      </c>
      <c r="L216" s="48">
        <v>1010.07</v>
      </c>
      <c r="M216" s="22" t="s">
        <v>671</v>
      </c>
      <c r="N216" s="35">
        <v>1010.07</v>
      </c>
    </row>
    <row r="217" spans="1:14" ht="44.25" customHeight="1">
      <c r="A217" s="20"/>
      <c r="B217" s="57"/>
      <c r="C217" s="24" t="s">
        <v>452</v>
      </c>
      <c r="D217" s="24" t="s">
        <v>691</v>
      </c>
      <c r="E217" s="42" t="s">
        <v>692</v>
      </c>
      <c r="F217" s="24" t="s">
        <v>670</v>
      </c>
      <c r="G217" s="22" t="s">
        <v>356</v>
      </c>
      <c r="H217" s="22">
        <v>834.59</v>
      </c>
      <c r="I217" s="36">
        <v>46099</v>
      </c>
      <c r="J217" s="36">
        <v>46100</v>
      </c>
      <c r="K217" s="22">
        <v>1.5</v>
      </c>
      <c r="L217" s="48">
        <v>1010.07</v>
      </c>
      <c r="M217" s="22" t="s">
        <v>671</v>
      </c>
      <c r="N217" s="35"/>
    </row>
    <row r="218" spans="1:14">
      <c r="A218" s="52"/>
      <c r="B218" s="52"/>
      <c r="C218" s="52"/>
      <c r="D218" s="52"/>
      <c r="E218" s="52"/>
      <c r="F218" s="52"/>
      <c r="G218" s="52"/>
      <c r="H218" s="52"/>
      <c r="I218" s="53"/>
      <c r="J218" s="53"/>
      <c r="K218" s="54" t="s">
        <v>693</v>
      </c>
      <c r="L218" s="55">
        <f>SUM(L5:L217)</f>
        <v>1015457.0200000007</v>
      </c>
      <c r="M218" s="56"/>
      <c r="N218" s="55">
        <f>SUM(N5:N217)</f>
        <v>14800.399999999998</v>
      </c>
    </row>
  </sheetData>
  <mergeCells count="223">
    <mergeCell ref="A218:H218"/>
    <mergeCell ref="B208:B217"/>
    <mergeCell ref="F198:F200"/>
    <mergeCell ref="G198:G200"/>
    <mergeCell ref="I198:I200"/>
    <mergeCell ref="J198:J200"/>
    <mergeCell ref="F201:F202"/>
    <mergeCell ref="G201:G202"/>
    <mergeCell ref="I201:I202"/>
    <mergeCell ref="J201:J202"/>
    <mergeCell ref="F193:F194"/>
    <mergeCell ref="G193:G194"/>
    <mergeCell ref="I193:I194"/>
    <mergeCell ref="J193:J194"/>
    <mergeCell ref="F195:F196"/>
    <mergeCell ref="G195:G196"/>
    <mergeCell ref="I195:I196"/>
    <mergeCell ref="J195:J196"/>
    <mergeCell ref="F188:F189"/>
    <mergeCell ref="G188:G189"/>
    <mergeCell ref="I188:I189"/>
    <mergeCell ref="J188:J189"/>
    <mergeCell ref="F190:F191"/>
    <mergeCell ref="G190:G191"/>
    <mergeCell ref="I190:I191"/>
    <mergeCell ref="J190:J191"/>
    <mergeCell ref="F182:F183"/>
    <mergeCell ref="G182:G183"/>
    <mergeCell ref="I182:I183"/>
    <mergeCell ref="J182:J183"/>
    <mergeCell ref="F186:F187"/>
    <mergeCell ref="G186:G187"/>
    <mergeCell ref="I186:I187"/>
    <mergeCell ref="J186:J187"/>
    <mergeCell ref="L177:L178"/>
    <mergeCell ref="F180:F181"/>
    <mergeCell ref="G180:G181"/>
    <mergeCell ref="I180:I181"/>
    <mergeCell ref="J180:J181"/>
    <mergeCell ref="J171:J174"/>
    <mergeCell ref="B177:B178"/>
    <mergeCell ref="C177:C178"/>
    <mergeCell ref="D177:D178"/>
    <mergeCell ref="E177:E178"/>
    <mergeCell ref="F177:F178"/>
    <mergeCell ref="G177:G178"/>
    <mergeCell ref="I177:I178"/>
    <mergeCell ref="J177:J178"/>
    <mergeCell ref="G166:G167"/>
    <mergeCell ref="G168:G169"/>
    <mergeCell ref="F171:F174"/>
    <mergeCell ref="G171:G174"/>
    <mergeCell ref="I171:I174"/>
    <mergeCell ref="F162:F163"/>
    <mergeCell ref="G162:G163"/>
    <mergeCell ref="I162:I163"/>
    <mergeCell ref="J162:J163"/>
    <mergeCell ref="F164:F169"/>
    <mergeCell ref="G164:G165"/>
    <mergeCell ref="I164:I169"/>
    <mergeCell ref="J164:J169"/>
    <mergeCell ref="J155:J156"/>
    <mergeCell ref="F157:F159"/>
    <mergeCell ref="G157:G159"/>
    <mergeCell ref="I157:I159"/>
    <mergeCell ref="J157:J159"/>
    <mergeCell ref="I148:I150"/>
    <mergeCell ref="I151:I154"/>
    <mergeCell ref="F155:F156"/>
    <mergeCell ref="G155:G156"/>
    <mergeCell ref="I155:I156"/>
    <mergeCell ref="F138:F140"/>
    <mergeCell ref="G138:G140"/>
    <mergeCell ref="I138:I140"/>
    <mergeCell ref="J138:J140"/>
    <mergeCell ref="F145:F154"/>
    <mergeCell ref="G145:G154"/>
    <mergeCell ref="I145:I147"/>
    <mergeCell ref="J145:J154"/>
    <mergeCell ref="F133:F137"/>
    <mergeCell ref="G133:G137"/>
    <mergeCell ref="I133:I137"/>
    <mergeCell ref="J133:J137"/>
    <mergeCell ref="K133:K137"/>
    <mergeCell ref="K121:K125"/>
    <mergeCell ref="F128:F132"/>
    <mergeCell ref="G128:G132"/>
    <mergeCell ref="I128:I132"/>
    <mergeCell ref="J128:J132"/>
    <mergeCell ref="I114:I115"/>
    <mergeCell ref="J114:J115"/>
    <mergeCell ref="F121:F125"/>
    <mergeCell ref="G121:G125"/>
    <mergeCell ref="I121:I125"/>
    <mergeCell ref="J121:J125"/>
    <mergeCell ref="F108:F110"/>
    <mergeCell ref="G108:G110"/>
    <mergeCell ref="F114:F116"/>
    <mergeCell ref="G114:G116"/>
    <mergeCell ref="F99:F100"/>
    <mergeCell ref="G99:G100"/>
    <mergeCell ref="I99:I100"/>
    <mergeCell ref="J99:J100"/>
    <mergeCell ref="F101:F105"/>
    <mergeCell ref="G101:G105"/>
    <mergeCell ref="F97:F98"/>
    <mergeCell ref="G97:G98"/>
    <mergeCell ref="I97:I98"/>
    <mergeCell ref="J97:J98"/>
    <mergeCell ref="K97:K98"/>
    <mergeCell ref="I93:I94"/>
    <mergeCell ref="J93:J94"/>
    <mergeCell ref="F95:F96"/>
    <mergeCell ref="G95:G96"/>
    <mergeCell ref="I95:I96"/>
    <mergeCell ref="J95:J96"/>
    <mergeCell ref="G91:G92"/>
    <mergeCell ref="B93:B94"/>
    <mergeCell ref="D93:D94"/>
    <mergeCell ref="F93:F94"/>
    <mergeCell ref="G93:G94"/>
    <mergeCell ref="F85:F86"/>
    <mergeCell ref="G85:G86"/>
    <mergeCell ref="I85:I86"/>
    <mergeCell ref="J85:J86"/>
    <mergeCell ref="F88:F92"/>
    <mergeCell ref="G88:G90"/>
    <mergeCell ref="I88:I92"/>
    <mergeCell ref="J88:J92"/>
    <mergeCell ref="F70:F71"/>
    <mergeCell ref="G70:G71"/>
    <mergeCell ref="I70:I71"/>
    <mergeCell ref="J70:J71"/>
    <mergeCell ref="F75:F84"/>
    <mergeCell ref="G75:G84"/>
    <mergeCell ref="I75:I84"/>
    <mergeCell ref="J75:J84"/>
    <mergeCell ref="F65:F66"/>
    <mergeCell ref="G65:G66"/>
    <mergeCell ref="I65:I66"/>
    <mergeCell ref="J65:J66"/>
    <mergeCell ref="F67:F68"/>
    <mergeCell ref="I67:I68"/>
    <mergeCell ref="J67:J68"/>
    <mergeCell ref="F55:F59"/>
    <mergeCell ref="G55:G59"/>
    <mergeCell ref="I55:I59"/>
    <mergeCell ref="J55:J59"/>
    <mergeCell ref="F62:F63"/>
    <mergeCell ref="G62:G63"/>
    <mergeCell ref="I62:I63"/>
    <mergeCell ref="J62:J63"/>
    <mergeCell ref="F51:F52"/>
    <mergeCell ref="G51:G52"/>
    <mergeCell ref="I51:I52"/>
    <mergeCell ref="J51:J52"/>
    <mergeCell ref="F53:F54"/>
    <mergeCell ref="G53:G54"/>
    <mergeCell ref="I53:I54"/>
    <mergeCell ref="J53:J54"/>
    <mergeCell ref="F45:F46"/>
    <mergeCell ref="G45:G46"/>
    <mergeCell ref="I45:I46"/>
    <mergeCell ref="J45:J46"/>
    <mergeCell ref="F47:F48"/>
    <mergeCell ref="G47:G48"/>
    <mergeCell ref="I47:I48"/>
    <mergeCell ref="J47:J48"/>
    <mergeCell ref="K30:K36"/>
    <mergeCell ref="B33:B34"/>
    <mergeCell ref="F38:F40"/>
    <mergeCell ref="G38:G40"/>
    <mergeCell ref="I38:I40"/>
    <mergeCell ref="J38:J40"/>
    <mergeCell ref="I28:I29"/>
    <mergeCell ref="J28:J29"/>
    <mergeCell ref="F30:F36"/>
    <mergeCell ref="G30:G36"/>
    <mergeCell ref="I30:I36"/>
    <mergeCell ref="J30:J36"/>
    <mergeCell ref="F26:F27"/>
    <mergeCell ref="G26:G27"/>
    <mergeCell ref="B28:B29"/>
    <mergeCell ref="F28:F29"/>
    <mergeCell ref="G28:G29"/>
    <mergeCell ref="B21:B22"/>
    <mergeCell ref="F21:F22"/>
    <mergeCell ref="G21:G22"/>
    <mergeCell ref="I21:I22"/>
    <mergeCell ref="J21:J22"/>
    <mergeCell ref="F12:F15"/>
    <mergeCell ref="G12:G15"/>
    <mergeCell ref="I12:I15"/>
    <mergeCell ref="J12:J15"/>
    <mergeCell ref="F16:F20"/>
    <mergeCell ref="G16:G20"/>
    <mergeCell ref="I16:I20"/>
    <mergeCell ref="J16:J20"/>
    <mergeCell ref="F7:F9"/>
    <mergeCell ref="G7:G9"/>
    <mergeCell ref="I7:I9"/>
    <mergeCell ref="J7:J9"/>
    <mergeCell ref="F10:F11"/>
    <mergeCell ref="G10:G11"/>
    <mergeCell ref="I10:I11"/>
    <mergeCell ref="J10:J11"/>
    <mergeCell ref="K3:L3"/>
    <mergeCell ref="M3:M4"/>
    <mergeCell ref="N3:N4"/>
    <mergeCell ref="F5:F6"/>
    <mergeCell ref="G5:G6"/>
    <mergeCell ref="I5:I6"/>
    <mergeCell ref="J5:J6"/>
    <mergeCell ref="A1:L2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carla.oliveira</dc:creator>
  <cp:lastModifiedBy>carla.oliveira</cp:lastModifiedBy>
  <dcterms:created xsi:type="dcterms:W3CDTF">2026-04-14T12:31:52Z</dcterms:created>
  <dcterms:modified xsi:type="dcterms:W3CDTF">2026-04-14T13:22:16Z</dcterms:modified>
</cp:coreProperties>
</file>