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i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<sst xmlns="http://schemas.openxmlformats.org/spreadsheetml/2006/main" count="564" uniqueCount="342">
  <si>
    <t xml:space="preserve">RELATÓRIO DE DIÁRIAS E PASSAGENS – MAIO/ 2022</t>
  </si>
  <si>
    <t xml:space="preserve">Nº</t>
  </si>
  <si>
    <t xml:space="preserve">Nome</t>
  </si>
  <si>
    <t xml:space="preserve">Cargo/Função</t>
  </si>
  <si>
    <t xml:space="preserve">Matrícula</t>
  </si>
  <si>
    <t xml:space="preserve">Motivo da Viagem</t>
  </si>
  <si>
    <t xml:space="preserve">Destino</t>
  </si>
  <si>
    <t xml:space="preserve">Valor das Diárias Dentro/Fora do Estado</t>
  </si>
  <si>
    <t xml:space="preserve">Período</t>
  </si>
  <si>
    <t xml:space="preserve">Passagem</t>
  </si>
  <si>
    <t xml:space="preserve">Diária</t>
  </si>
  <si>
    <t xml:space="preserve">Início</t>
  </si>
  <si>
    <t xml:space="preserve">Término</t>
  </si>
  <si>
    <t xml:space="preserve">Transporte</t>
  </si>
  <si>
    <t xml:space="preserve">Valor</t>
  </si>
  <si>
    <t xml:space="preserve">Qtd</t>
  </si>
  <si>
    <t xml:space="preserve">Mateus Souza De Souza</t>
  </si>
  <si>
    <t xml:space="preserve">Assistente Judiciário</t>
  </si>
  <si>
    <t xml:space="preserve">010.311-0 A</t>
  </si>
  <si>
    <t xml:space="preserve">Participar do curso de Execução Orçamentária, Financeira e Contábil de forma integrada na Administração Pública.</t>
  </si>
  <si>
    <t xml:space="preserve">Brasília/DF</t>
  </si>
  <si>
    <t xml:space="preserve">Aéreo</t>
  </si>
  <si>
    <t xml:space="preserve">Talita De Elder Monteiro Fernandes</t>
  </si>
  <si>
    <t xml:space="preserve">011.057-4 A</t>
  </si>
  <si>
    <t xml:space="preserve">Chrystiano Lima e Silva</t>
  </si>
  <si>
    <t xml:space="preserve">Secretário Geral de Administração</t>
  </si>
  <si>
    <t xml:space="preserve">002.774-0 A</t>
  </si>
  <si>
    <t xml:space="preserve">Participar do Curso Compliance e Governança no Setor Público, promovido pela INSPER EDUCAÇÃO EXECUTIVA</t>
  </si>
  <si>
    <t xml:space="preserve">São Paulo/SP</t>
  </si>
  <si>
    <t xml:space="preserve">Igor Braga De Souza</t>
  </si>
  <si>
    <t xml:space="preserve">005.823-8 A</t>
  </si>
  <si>
    <t xml:space="preserve">Realizar visita à Escola Judicial de São Paulo e participar no Encontro Educacional Bett Brasil.</t>
  </si>
  <si>
    <t xml:space="preserve">Dr. Roberto Santos Taketomi</t>
  </si>
  <si>
    <t xml:space="preserve">Juiz De Direito</t>
  </si>
  <si>
    <t xml:space="preserve">001.246-7 A</t>
  </si>
  <si>
    <t xml:space="preserve">Realizar o Mutirão de Audiências na Comarca.</t>
  </si>
  <si>
    <t xml:space="preserve">Lábrea/AM</t>
  </si>
  <si>
    <t xml:space="preserve">Jéssica Menezes Monte</t>
  </si>
  <si>
    <t xml:space="preserve">003.755-9 D</t>
  </si>
  <si>
    <t xml:space="preserve">Tainara Dos Reis Monteiro</t>
  </si>
  <si>
    <t xml:space="preserve">Diretora De Secretaria</t>
  </si>
  <si>
    <t xml:space="preserve">004.546-2 B</t>
  </si>
  <si>
    <t xml:space="preserve">Larissa Da Silva Veiga</t>
  </si>
  <si>
    <t xml:space="preserve">006.701-6 A</t>
  </si>
  <si>
    <t xml:space="preserve">Antonio Sobrinho Sousa</t>
  </si>
  <si>
    <t xml:space="preserve">Analista Judiciário</t>
  </si>
  <si>
    <t xml:space="preserve">011.183-0 A</t>
  </si>
  <si>
    <t xml:space="preserve">Levantamento de adequações na segurança do fórum</t>
  </si>
  <si>
    <t xml:space="preserve">Parintins/AM</t>
  </si>
  <si>
    <t xml:space="preserve">Mauro Pinheiro Rodrigues</t>
  </si>
  <si>
    <t xml:space="preserve">Auxiliar Judiciário II</t>
  </si>
  <si>
    <t xml:space="preserve">000.028-0 A</t>
  </si>
  <si>
    <t xml:space="preserve">Efetuar retirada de armas de fogo da comarca</t>
  </si>
  <si>
    <t xml:space="preserve">Petronio Barroso Taketomi</t>
  </si>
  <si>
    <t xml:space="preserve">Policial Militar</t>
  </si>
  <si>
    <t xml:space="preserve">008.845-5 A</t>
  </si>
  <si>
    <t xml:space="preserve">Fernando Mendonça Hayek</t>
  </si>
  <si>
    <t xml:space="preserve">008.010-1 A</t>
  </si>
  <si>
    <t xml:space="preserve">Leomir Rafael Brito Silva</t>
  </si>
  <si>
    <t xml:space="preserve">011.238-0 A</t>
  </si>
  <si>
    <t xml:space="preserve">Realizar inspeção técnica. Retorno antecipado.</t>
  </si>
  <si>
    <t xml:space="preserve">Rio Preto da Eva/AM e Itacoatiara/AM</t>
  </si>
  <si>
    <t xml:space="preserve">Veículo Oficial</t>
  </si>
  <si>
    <t xml:space="preserve">José James da Silva Alves</t>
  </si>
  <si>
    <t xml:space="preserve">002.507-0 A</t>
  </si>
  <si>
    <t xml:space="preserve">Flávio Humberto Pascarelli Lopes</t>
  </si>
  <si>
    <t xml:space="preserve">Desembargador</t>
  </si>
  <si>
    <t xml:space="preserve">000.522-3 A</t>
  </si>
  <si>
    <t xml:space="preserve">Participação no BETT Brasil</t>
  </si>
  <si>
    <t xml:space="preserve">Almir Campos Guedes</t>
  </si>
  <si>
    <t xml:space="preserve">Ass de Gabinete</t>
  </si>
  <si>
    <t xml:space="preserve">003.486-0 C</t>
  </si>
  <si>
    <t xml:space="preserve">Dr. Flavio Henrique Albuquerque de Freitas</t>
  </si>
  <si>
    <t xml:space="preserve">Docente</t>
  </si>
  <si>
    <t xml:space="preserve">032.771.454-92</t>
  </si>
  <si>
    <t xml:space="preserve">Palestra ESMAM</t>
  </si>
  <si>
    <t xml:space="preserve">Manaus/AM</t>
  </si>
  <si>
    <t xml:space="preserve">Benedito do Carmo Brandão</t>
  </si>
  <si>
    <t xml:space="preserve">003.156-9 A</t>
  </si>
  <si>
    <t xml:space="preserve">Recolhimento de armas apreendidas</t>
  </si>
  <si>
    <t xml:space="preserve">Iranduba/AM</t>
  </si>
  <si>
    <t xml:space="preserve">João Paulo Ramos Jacob</t>
  </si>
  <si>
    <t xml:space="preserve">Diretor</t>
  </si>
  <si>
    <t xml:space="preserve">010.923-1</t>
  </si>
  <si>
    <t xml:space="preserve">Participar dos eventos de Visita à Escola Judicial de São Paulo e do Evento Educacional Betty Brasil</t>
  </si>
  <si>
    <t xml:space="preserve">Fernanda Priscilla Pereira Calegare</t>
  </si>
  <si>
    <t xml:space="preserve">007.180-3 A</t>
  </si>
  <si>
    <t xml:space="preserve">Realizar uma visita à Escola do Judiciário do Tribunal de Justiça de São Paulo e participar do evento Bett Brasil 2022</t>
  </si>
  <si>
    <t xml:space="preserve">Participar do II Encontro Nacional de Memória do Poder Judiciário.</t>
  </si>
  <si>
    <t xml:space="preserve">Recife/PE</t>
  </si>
  <si>
    <t xml:space="preserve">Carlos Henrique Gonçalves Pinto</t>
  </si>
  <si>
    <t xml:space="preserve">011.050-7</t>
  </si>
  <si>
    <t xml:space="preserve">Renan Dantas de Oliveira</t>
  </si>
  <si>
    <t xml:space="preserve">006.525-0 A</t>
  </si>
  <si>
    <t xml:space="preserve">Manoel Pedro de Souza Neto</t>
  </si>
  <si>
    <t xml:space="preserve">Gerente de Arquivo</t>
  </si>
  <si>
    <t xml:space="preserve">002.777-4 A</t>
  </si>
  <si>
    <t xml:space="preserve">Dr. Paulo Fernando de Britto Feitoza</t>
  </si>
  <si>
    <t xml:space="preserve">001.213-0 A</t>
  </si>
  <si>
    <t xml:space="preserve">Participar do Evento II Encontro Nacional da Memória do Poder Judiciário, como debatedor no PAINEL 4: História institucional e Patrimônio Cultural.</t>
  </si>
  <si>
    <t xml:space="preserve">Des. Jomar Ricardo Saunders Fernandes</t>
  </si>
  <si>
    <t xml:space="preserve">000.575-4 A</t>
  </si>
  <si>
    <t xml:space="preserve">Realizar Correição Ordinária no 1º Juizado Especial Cível e Criminal da Comarca de Humaitá.</t>
  </si>
  <si>
    <t xml:space="preserve">Humaitá/AM</t>
  </si>
  <si>
    <t xml:space="preserve">Lidiane Pinheiro da Silva</t>
  </si>
  <si>
    <t xml:space="preserve">Assistente De Gabinete</t>
  </si>
  <si>
    <t xml:space="preserve">006.985-0 C</t>
  </si>
  <si>
    <t xml:space="preserve">Katiuscia Mota de Oliveira</t>
  </si>
  <si>
    <t xml:space="preserve">Chefe De Gabinete</t>
  </si>
  <si>
    <t xml:space="preserve">002.889-4 F</t>
  </si>
  <si>
    <t xml:space="preserve">Carlos Renato Santos de Oliveira</t>
  </si>
  <si>
    <t xml:space="preserve">Assistente Jurídico</t>
  </si>
  <si>
    <t xml:space="preserve">007.312-1 A</t>
  </si>
  <si>
    <t xml:space="preserve">Daniele Costa Porfirio de Souza</t>
  </si>
  <si>
    <t xml:space="preserve">003.729-0 B</t>
  </si>
  <si>
    <t xml:space="preserve">Realização de audiências</t>
  </si>
  <si>
    <t xml:space="preserve">Miriam Falcao da Silveira Rolim</t>
  </si>
  <si>
    <t xml:space="preserve">Analista Judiciária</t>
  </si>
  <si>
    <t xml:space="preserve">005.777-0 B</t>
  </si>
  <si>
    <t xml:space="preserve">Visita Técnica</t>
  </si>
  <si>
    <t xml:space="preserve">Marco Antonio Pinto da Costa</t>
  </si>
  <si>
    <t xml:space="preserve">001.073-1 B</t>
  </si>
  <si>
    <t xml:space="preserve">Participação em evento</t>
  </si>
  <si>
    <t xml:space="preserve">Fabricio Silva dos Anjos</t>
  </si>
  <si>
    <t xml:space="preserve">Investigador PC</t>
  </si>
  <si>
    <t xml:space="preserve">011.250-0 </t>
  </si>
  <si>
    <t xml:space="preserve">Desa. Joana dos Santos Meirelles</t>
  </si>
  <si>
    <t xml:space="preserve">Desembargadora</t>
  </si>
  <si>
    <t xml:space="preserve">000.554-1 A</t>
  </si>
  <si>
    <t xml:space="preserve">Realizar Correição Extraordinária no Juízo de Direito da Comarca de Itapiranga.</t>
  </si>
  <si>
    <t xml:space="preserve">Itapiranga/AM</t>
  </si>
  <si>
    <t xml:space="preserve">Igor José Cansanção Pereira</t>
  </si>
  <si>
    <t xml:space="preserve">Chefe de Gabinete</t>
  </si>
  <si>
    <t xml:space="preserve">005.124-1 B</t>
  </si>
  <si>
    <t xml:space="preserve">Fábio Tavares Amorim</t>
  </si>
  <si>
    <t xml:space="preserve">Assessor</t>
  </si>
  <si>
    <t xml:space="preserve">004.267-6 B</t>
  </si>
  <si>
    <t xml:space="preserve">Izaldir Moreno Barros</t>
  </si>
  <si>
    <t xml:space="preserve">Auxiliar Judiciário</t>
  </si>
  <si>
    <t xml:space="preserve">001.274-2 A</t>
  </si>
  <si>
    <t xml:space="preserve">Jeannine Alves da Silva Chíxaro</t>
  </si>
  <si>
    <t xml:space="preserve">PJ-DAI</t>
  </si>
  <si>
    <t xml:space="preserve">006.633-8 A</t>
  </si>
  <si>
    <t xml:space="preserve">Thiago Falcão Marinho</t>
  </si>
  <si>
    <t xml:space="preserve">005.267-1 B</t>
  </si>
  <si>
    <t xml:space="preserve">Urucará/AM</t>
  </si>
  <si>
    <t xml:space="preserve">David Gabriel Silva de Souza</t>
  </si>
  <si>
    <t xml:space="preserve">003.026-0 A</t>
  </si>
  <si>
    <t xml:space="preserve">Formalização de acordo de cooperação técnica com o Tribunal de Justiça do Estado da Bahia visando a cessão e implantação do sistema de negociação virtual do Projudi-BA.</t>
  </si>
  <si>
    <t xml:space="preserve">Salvador/BA</t>
  </si>
  <si>
    <t xml:space="preserve">Rodrigo dos Santos Marinho</t>
  </si>
  <si>
    <t xml:space="preserve">004.216-1 D</t>
  </si>
  <si>
    <t xml:space="preserve">Rhedson Francisco Fernandes Esashika</t>
  </si>
  <si>
    <t xml:space="preserve">Chefe de Setor</t>
  </si>
  <si>
    <t xml:space="preserve">004.186-6 B</t>
  </si>
  <si>
    <t xml:space="preserve">Jéssica Rebello Santos de Souza</t>
  </si>
  <si>
    <t xml:space="preserve">Auxiliar de Gabinete</t>
  </si>
  <si>
    <t xml:space="preserve">010,172-9 A</t>
  </si>
  <si>
    <t xml:space="preserve">Participar do Evento Redes 11.</t>
  </si>
  <si>
    <t xml:space="preserve">Florianópolis/SC</t>
  </si>
  <si>
    <t xml:space="preserve">Dr. Antônio Itamar de Sousa Gonzaga</t>
  </si>
  <si>
    <t xml:space="preserve">002.828-2A</t>
  </si>
  <si>
    <t xml:space="preserve">Participar do 49º Fórum Nacional dos Juizados Especiais - FONAJE.</t>
  </si>
  <si>
    <t xml:space="preserve">Rio de Janeiro/RJ</t>
  </si>
  <si>
    <t xml:space="preserve">Participar do VII Congresso Brasileiro de Direito Penal.</t>
  </si>
  <si>
    <t xml:space="preserve">Natal/RN</t>
  </si>
  <si>
    <t xml:space="preserve">Marília Oliveira Cabral</t>
  </si>
  <si>
    <t xml:space="preserve">Assessora Jurídica</t>
  </si>
  <si>
    <t xml:space="preserve">003.318-9 A</t>
  </si>
  <si>
    <t xml:space="preserve">Aldemir da Silva Menezes Medeiros</t>
  </si>
  <si>
    <t xml:space="preserve">002.761-8 A</t>
  </si>
  <si>
    <t xml:space="preserve">Dra. Sanã Nogueira Almendros de Oliveira</t>
  </si>
  <si>
    <t xml:space="preserve">Juíza de Direito</t>
  </si>
  <si>
    <t xml:space="preserve">001.250-5 A</t>
  </si>
  <si>
    <t xml:space="preserve">Participar no Fórum Nacional dos Juizados Especiais - FONAJE.</t>
  </si>
  <si>
    <t xml:space="preserve">Dr. Jorsenildo Dourado do Nascimento</t>
  </si>
  <si>
    <t xml:space="preserve">002.830-4 A</t>
  </si>
  <si>
    <t xml:space="preserve">Participar de Reuniões no STJ - Superior Tribunal de Justiça.</t>
  </si>
  <si>
    <t xml:space="preserve">Edson Smith dos Santos</t>
  </si>
  <si>
    <t xml:space="preserve">Polícia Militar</t>
  </si>
  <si>
    <t xml:space="preserve">007.661-9 A</t>
  </si>
  <si>
    <t xml:space="preserve">Participar do 1º Curso de Segurança e Proteção de Dignatários.</t>
  </si>
  <si>
    <t xml:space="preserve">Boa Vista/RR</t>
  </si>
  <si>
    <t xml:space="preserve">Francisco Sampaio Sobrinho</t>
  </si>
  <si>
    <t xml:space="preserve">007.582-5 A</t>
  </si>
  <si>
    <t xml:space="preserve">Valda Maria Calderaro de Azevedo</t>
  </si>
  <si>
    <t xml:space="preserve">Escrevente Juramentada</t>
  </si>
  <si>
    <t xml:space="preserve">000.111-2 A</t>
  </si>
  <si>
    <t xml:space="preserve">Participar de reuniões e atividades relativas à programação do "Maio Amarelo - Combate à exploração e abuso sexual de crianças e adolescente"</t>
  </si>
  <si>
    <t xml:space="preserve">Itapiranga/AM, Silves/AM e Manacapuru/AM</t>
  </si>
  <si>
    <t xml:space="preserve">Jane de Souza Nagaoka</t>
  </si>
  <si>
    <t xml:space="preserve">007.114-5 A</t>
  </si>
  <si>
    <t xml:space="preserve">Vanessa Leite mota</t>
  </si>
  <si>
    <t xml:space="preserve">Juiz de Direito</t>
  </si>
  <si>
    <t xml:space="preserve">002.3228-0 A</t>
  </si>
  <si>
    <t xml:space="preserve">Carla Maria dos Santos Reis</t>
  </si>
  <si>
    <t xml:space="preserve">000.569-0 A</t>
  </si>
  <si>
    <t xml:space="preserve">Robson Júnior Pereira Péres</t>
  </si>
  <si>
    <t xml:space="preserve">010.891-0 A</t>
  </si>
  <si>
    <t xml:space="preserve">Manaquiri/AM</t>
  </si>
  <si>
    <t xml:space="preserve">Marcelo Manuel da Costa Vieira</t>
  </si>
  <si>
    <t xml:space="preserve">001.510-5 A</t>
  </si>
  <si>
    <t xml:space="preserve">Desa. Maria das Graças Pessoa Figueiredo</t>
  </si>
  <si>
    <t xml:space="preserve">000.535-5 A</t>
  </si>
  <si>
    <t xml:space="preserve">Realizar Correição Ordinária no Juízo de Direito da 3ª Vara da Comarca de Parintins.</t>
  </si>
  <si>
    <t xml:space="preserve">Paulo Roberto Oliveira Serra Pinto Júnior</t>
  </si>
  <si>
    <t xml:space="preserve">Assessor de Gabinete</t>
  </si>
  <si>
    <t xml:space="preserve">002.666-2 C</t>
  </si>
  <si>
    <t xml:space="preserve">Vicente Emanuel Almeida de Paula</t>
  </si>
  <si>
    <t xml:space="preserve">007.953-7 C</t>
  </si>
  <si>
    <t xml:space="preserve">Cristiano Martins de Souza</t>
  </si>
  <si>
    <t xml:space="preserve">007.228-1 B</t>
  </si>
  <si>
    <t xml:space="preserve">Yasmin Emmanuela Mesquita Braga</t>
  </si>
  <si>
    <t xml:space="preserve">005.570-0 F</t>
  </si>
  <si>
    <t xml:space="preserve">Ricardo Silva de Almeida</t>
  </si>
  <si>
    <t xml:space="preserve">003.189-5 A</t>
  </si>
  <si>
    <t xml:space="preserve">Des. Elci Simões de Oliveira</t>
  </si>
  <si>
    <t xml:space="preserve">000.562-2 A</t>
  </si>
  <si>
    <t xml:space="preserve">Realizar inspeção na Unidade Prisional e Delegacia Interativa de Polícia de Humaitá.</t>
  </si>
  <si>
    <t xml:space="preserve">Porto Velho/AM</t>
  </si>
  <si>
    <t xml:space="preserve">Dr. Fábio Lopes Alfaia</t>
  </si>
  <si>
    <t xml:space="preserve">002.425-2 B</t>
  </si>
  <si>
    <t xml:space="preserve">Dr. Glen Hudson Paulain Machado</t>
  </si>
  <si>
    <t xml:space="preserve">003.287-5 A</t>
  </si>
  <si>
    <t xml:space="preserve">Dr. Jean Carlos Pimentel dos Santos</t>
  </si>
  <si>
    <t xml:space="preserve">003.374-0 A</t>
  </si>
  <si>
    <t xml:space="preserve">Tharys da Silva Barreto</t>
  </si>
  <si>
    <t xml:space="preserve">001.767-1 A</t>
  </si>
  <si>
    <t xml:space="preserve">Dr. Áldrin Henrique de Castro Rodrigues</t>
  </si>
  <si>
    <t xml:space="preserve">003.277-8 A</t>
  </si>
  <si>
    <t xml:space="preserve">Realizar visita extraordinária no Fórum de Parintins.</t>
  </si>
  <si>
    <t xml:space="preserve">Igor Reis Pessoa</t>
  </si>
  <si>
    <t xml:space="preserve">003.174-7 D</t>
  </si>
  <si>
    <t xml:space="preserve">Dr. Cássio André Borges Santos</t>
  </si>
  <si>
    <t xml:space="preserve">001.963-1 A</t>
  </si>
  <si>
    <t xml:space="preserve">Atuar como Juiz Corregedor Auxiliar do Tribunal Superior Eleitoral.</t>
  </si>
  <si>
    <t xml:space="preserve">Participar do Seminário: Retomada do Crescimento Econômico - Encontro do COPEDEM.</t>
  </si>
  <si>
    <t xml:space="preserve">Irailton Garcia de Matos</t>
  </si>
  <si>
    <t xml:space="preserve">000.271-2 A</t>
  </si>
  <si>
    <t xml:space="preserve">Tabatinga/AM</t>
  </si>
  <si>
    <t xml:space="preserve">Dr. Francisco Possidônio da Conceição</t>
  </si>
  <si>
    <t xml:space="preserve">003.286-7 A</t>
  </si>
  <si>
    <t xml:space="preserve">Realizar audiências, atendimento ao público, atermações, andamentos processuais, diligências, notificações, intimações e citações, casamentos, reuniões com órgãos ligados ao Poder Judiciário.</t>
  </si>
  <si>
    <t xml:space="preserve">Tonantins/AM</t>
  </si>
  <si>
    <t xml:space="preserve">Lancha</t>
  </si>
  <si>
    <t xml:space="preserve">Bianca Cláudio Elesbão de Souza</t>
  </si>
  <si>
    <t xml:space="preserve">Diretora de Secretaria</t>
  </si>
  <si>
    <t xml:space="preserve">003.210-7 A</t>
  </si>
  <si>
    <t xml:space="preserve">Breno Pedrosa Fermin</t>
  </si>
  <si>
    <t xml:space="preserve">Assistente Judicial</t>
  </si>
  <si>
    <t xml:space="preserve">010.785-9 A</t>
  </si>
  <si>
    <t xml:space="preserve">Rommel Pinheiro Akel</t>
  </si>
  <si>
    <t xml:space="preserve">Secretário De Infraestrutura</t>
  </si>
  <si>
    <t xml:space="preserve">001.795-7 A</t>
  </si>
  <si>
    <t xml:space="preserve">Novo Airão/AM</t>
  </si>
  <si>
    <t xml:space="preserve">Evelyn Guerra Xavier da Silva</t>
  </si>
  <si>
    <t xml:space="preserve">Diretora De Obras e Projetos</t>
  </si>
  <si>
    <t xml:space="preserve">005.712-6 D</t>
  </si>
  <si>
    <t xml:space="preserve">Wellington Jose de Araújo</t>
  </si>
  <si>
    <t xml:space="preserve">000.515-0 A</t>
  </si>
  <si>
    <t xml:space="preserve">Viagem Institucional</t>
  </si>
  <si>
    <t xml:space="preserve">Matheus Diniz Santos Ribeiro</t>
  </si>
  <si>
    <t xml:space="preserve">Assessor Técnico</t>
  </si>
  <si>
    <t xml:space="preserve">009.627-0 A</t>
  </si>
  <si>
    <t xml:space="preserve">Inauguração Defensoria Publica</t>
  </si>
  <si>
    <t xml:space="preserve">Manacapuru/AM</t>
  </si>
  <si>
    <t xml:space="preserve">Luis Claudio Cabral Chaves</t>
  </si>
  <si>
    <t xml:space="preserve">001.958-5 A</t>
  </si>
  <si>
    <t xml:space="preserve">Representar TJAM no CNJ</t>
  </si>
  <si>
    <t xml:space="preserve">Mirza Telma de Oliveira Cunha</t>
  </si>
  <si>
    <t xml:space="preserve">000.550-9 A</t>
  </si>
  <si>
    <t xml:space="preserve">Correição Extraordinária</t>
  </si>
  <si>
    <t xml:space="preserve">Tefé/AM</t>
  </si>
  <si>
    <t xml:space="preserve">3,5</t>
  </si>
  <si>
    <t xml:space="preserve">Juliana Rezende Lins de Albuquerque</t>
  </si>
  <si>
    <t xml:space="preserve">03.035-0 A</t>
  </si>
  <si>
    <t xml:space="preserve">Raphael Guidão Marques</t>
  </si>
  <si>
    <t xml:space="preserve">004.422-9 A</t>
  </si>
  <si>
    <t xml:space="preserve">Alessandra Rodrigues da Silva</t>
  </si>
  <si>
    <t xml:space="preserve">003.666-8 A</t>
  </si>
  <si>
    <t xml:space="preserve">Andrey Rebello de Carvalho</t>
  </si>
  <si>
    <t xml:space="preserve">004.991-3 A</t>
  </si>
  <si>
    <t xml:space="preserve">Realizar a segurança pessoal da Desa. Joana Meirelles durante o deslocamento à Comarca.</t>
  </si>
  <si>
    <t xml:space="preserve">Silves/AM</t>
  </si>
  <si>
    <t xml:space="preserve">Dr. Alexandre Henrique Novaes De Araújo</t>
  </si>
  <si>
    <t xml:space="preserve">001.618-7 B</t>
  </si>
  <si>
    <t xml:space="preserve">Realizar atividades da Justiça Itinerante.</t>
  </si>
  <si>
    <t xml:space="preserve">Careiro Castanho/AM</t>
  </si>
  <si>
    <t xml:space="preserve">José Ribamar Martins Carneiro</t>
  </si>
  <si>
    <t xml:space="preserve">006.755-5 A</t>
  </si>
  <si>
    <t xml:space="preserve">Francisco Xavier De Souza Filho</t>
  </si>
  <si>
    <t xml:space="preserve">005.820-3 A</t>
  </si>
  <si>
    <t xml:space="preserve">Jardel de Oliveira Bernardo</t>
  </si>
  <si>
    <t xml:space="preserve">003.871-7 A</t>
  </si>
  <si>
    <t xml:space="preserve">Gilmar Cruz de Lima</t>
  </si>
  <si>
    <t xml:space="preserve">Chefe PJ-DAI</t>
  </si>
  <si>
    <t xml:space="preserve">005.793-2 A</t>
  </si>
  <si>
    <t xml:space="preserve">Des. Lafayette Carneiro Vieira Junior</t>
  </si>
  <si>
    <t xml:space="preserve">000.570-3 A</t>
  </si>
  <si>
    <t xml:space="preserve">Realizar correição extraordinária na 2ª Vara de Tabatinga.</t>
  </si>
  <si>
    <t xml:space="preserve">Joseane Nobre de Lima Tiago</t>
  </si>
  <si>
    <t xml:space="preserve">003.281-6 A</t>
  </si>
  <si>
    <t xml:space="preserve">Aline Ferreira de Alencar</t>
  </si>
  <si>
    <t xml:space="preserve">003.696-0 E</t>
  </si>
  <si>
    <t xml:space="preserve">Raquel Santos de Aguiar</t>
  </si>
  <si>
    <t xml:space="preserve">005.334-1 C</t>
  </si>
  <si>
    <t xml:space="preserve">Flávia Cristina Siqueira Silveira</t>
  </si>
  <si>
    <t xml:space="preserve">002.858-4 B</t>
  </si>
  <si>
    <t xml:space="preserve">Raimunda Nonata da Silva</t>
  </si>
  <si>
    <t xml:space="preserve">001.777-9 A</t>
  </si>
  <si>
    <t xml:space="preserve">Realizar o inventário das Comarcas de Tabatinga, Benjamin Constant e Atalaia do Norte.</t>
  </si>
  <si>
    <t xml:space="preserve">Tabatinga/AM, Benjamin Constant/AM e Atalaia do Norte/AM</t>
  </si>
  <si>
    <t xml:space="preserve">Daniel dos Santos Moreira</t>
  </si>
  <si>
    <t xml:space="preserve">Chefe de Seção</t>
  </si>
  <si>
    <t xml:space="preserve">006.891-0</t>
  </si>
  <si>
    <t xml:space="preserve">Andrea Sousa dos Santos</t>
  </si>
  <si>
    <t xml:space="preserve">001.909-7 A</t>
  </si>
  <si>
    <t xml:space="preserve">Tonantins/AM, Santo Antônio do Içá/AM, Amaturá/AM e São Paulo de Olivença/AM</t>
  </si>
  <si>
    <t xml:space="preserve">Elizanea Moreira Fernandes da Costa</t>
  </si>
  <si>
    <t xml:space="preserve">001.918-6 A</t>
  </si>
  <si>
    <t xml:space="preserve">Gizelle Maria Cunha de Souza</t>
  </si>
  <si>
    <t xml:space="preserve">001.483-4 A</t>
  </si>
  <si>
    <t xml:space="preserve">Urucurituba/AM e Maués/AM</t>
  </si>
  <si>
    <t xml:space="preserve">Luiz Felipe Lima da Silva</t>
  </si>
  <si>
    <t xml:space="preserve">Assessor de Cerimonial</t>
  </si>
  <si>
    <t xml:space="preserve">004.683-3 D</t>
  </si>
  <si>
    <t xml:space="preserve">Participar de reuniões preparatórias da Solenidade de Inauguração do Polo Rio Negro/Solimões da DP.</t>
  </si>
  <si>
    <t xml:space="preserve">Des. Flávio Humberto Pascarelli Lopes</t>
  </si>
  <si>
    <t xml:space="preserve">Participar do Evento: 15 anos da Representação Geral - Origens e Perspectivas. </t>
  </si>
  <si>
    <t xml:space="preserve">Brasil ia/DF</t>
  </si>
  <si>
    <t xml:space="preserve">Fernando da Fonseca Gajardoni</t>
  </si>
  <si>
    <t xml:space="preserve">Palestrante</t>
  </si>
  <si>
    <t xml:space="preserve">183.279.918-25</t>
  </si>
  <si>
    <t xml:space="preserve">Participar como integrante do Curso: Atualização para magistrados - Processo Civil.</t>
  </si>
  <si>
    <t xml:space="preserve">Dra. Rebeca de Mendonça Lima</t>
  </si>
  <si>
    <t xml:space="preserve">001.114-2 B</t>
  </si>
  <si>
    <t xml:space="preserve">Participar como integrante representando a região Norte, do Painel 9- Síntese dos Seminários Regionais do Pacto Nacional pela Primeira Infância, do Seminário do Pacto Nacional pela Primeira Infância: resultados e avanços do projeto “Justiça Começa na Infância”.</t>
  </si>
  <si>
    <t xml:space="preserve">Fabiano da Rosa Tesolin</t>
  </si>
  <si>
    <t xml:space="preserve">811.306.279-34</t>
  </si>
  <si>
    <t xml:space="preserve">Eduardo Pellegrini de Arruda Alvim </t>
  </si>
  <si>
    <t xml:space="preserve">056.529.488-17</t>
  </si>
  <si>
    <t xml:space="preserve">Total: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</si>
</sst>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R$-416]\ #,##0.00;[RED]\-[$R$-416]\ #,##0.00"/>
    <numFmt numFmtId="166" formatCode="[$R$ -416]#,##0.00"/>
    <numFmt numFmtId="167" formatCode="dd/mm/yyyy"/>
    <numFmt numFmtId="168" formatCode="#,##0"/>
    <numFmt numFmtId="169" formatCode="@"/>
    <numFmt numFmtId="170" formatCode="&quot;R$ &quot;#,##0.0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9"/>
      <color rgb="FF000000"/>
      <name val="Calibri"/>
      <family val="0"/>
      <charset val="1"/>
    </font>
    <font>
      <b val="true"/>
      <sz val="9"/>
      <color rgb="FF000000"/>
      <name val="Arial Narrow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5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1" width="2.86"/>
    <col collapsed="false" customWidth="true" hidden="false" outlineLevel="0" max="2" min="2" style="1" width="28.43"/>
    <col collapsed="false" customWidth="true" hidden="false" outlineLevel="0" max="3" min="3" style="1" width="16.71"/>
    <col collapsed="false" customWidth="true" hidden="false" outlineLevel="0" max="4" min="4" style="1" width="11.85"/>
    <col collapsed="false" customWidth="true" hidden="false" outlineLevel="0" max="5" min="5" style="1" width="50.29"/>
    <col collapsed="false" customWidth="true" hidden="false" outlineLevel="0" max="6" min="6" style="1" width="18.14"/>
    <col collapsed="false" customWidth="true" hidden="false" outlineLevel="0" max="7" min="7" style="1" width="10"/>
    <col collapsed="false" customWidth="true" hidden="false" outlineLevel="0" max="9" min="8" style="1" width="8.15"/>
    <col collapsed="false" customWidth="true" hidden="false" outlineLevel="0" max="10" min="10" style="1" width="9.14"/>
    <col collapsed="false" customWidth="true" hidden="false" outlineLevel="0" max="11" min="11" style="1" width="11.43"/>
    <col collapsed="false" customWidth="true" hidden="false" outlineLevel="0" max="12" min="12" style="1" width="5.43"/>
    <col collapsed="false" customWidth="true" hidden="false" outlineLevel="0" max="13" min="13" style="1" width="11.43"/>
    <col collapsed="false" customWidth="true" hidden="false" outlineLevel="0" max="14" min="14" style="1" width="8.57"/>
    <col collapsed="false" customWidth="true" hidden="false" outlineLevel="0" max="21" min="15" style="1" width="8.15"/>
    <col collapsed="false" customWidth="true" hidden="false" outlineLevel="0" max="26" min="22" style="1" width="14.57"/>
  </cols>
  <sheetData>
    <row r="1" customFormat="false" ht="24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5"/>
      <c r="R1" s="5"/>
      <c r="S1" s="5"/>
      <c r="T1" s="5"/>
      <c r="U1" s="5"/>
    </row>
    <row r="2" customFormat="false" ht="31.5" hidden="false" customHeight="true" outlineLevel="0" collapsed="false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6"/>
      <c r="J2" s="6" t="s">
        <v>9</v>
      </c>
      <c r="K2" s="6"/>
      <c r="L2" s="9" t="s">
        <v>10</v>
      </c>
      <c r="M2" s="9"/>
      <c r="N2" s="10"/>
      <c r="O2" s="5"/>
      <c r="P2" s="5"/>
      <c r="Q2" s="5"/>
      <c r="R2" s="5"/>
      <c r="S2" s="5"/>
      <c r="T2" s="5"/>
      <c r="U2" s="5"/>
    </row>
    <row r="3" customFormat="false" ht="15" hidden="false" customHeight="false" outlineLevel="0" collapsed="false">
      <c r="A3" s="6"/>
      <c r="B3" s="6"/>
      <c r="C3" s="6"/>
      <c r="D3" s="6"/>
      <c r="E3" s="6"/>
      <c r="F3" s="6"/>
      <c r="G3" s="6"/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9" t="s">
        <v>14</v>
      </c>
      <c r="N3" s="11"/>
      <c r="O3" s="11"/>
      <c r="P3" s="11"/>
      <c r="Q3" s="11"/>
      <c r="R3" s="11"/>
      <c r="S3" s="11"/>
      <c r="T3" s="11"/>
      <c r="U3" s="11"/>
    </row>
    <row r="4" customFormat="false" ht="13.5" hidden="false" customHeight="true" outlineLevel="0" collapsed="false">
      <c r="A4" s="12" t="n">
        <v>1</v>
      </c>
      <c r="B4" s="13" t="s">
        <v>16</v>
      </c>
      <c r="C4" s="12" t="s">
        <v>17</v>
      </c>
      <c r="D4" s="12" t="s">
        <v>18</v>
      </c>
      <c r="E4" s="14" t="s">
        <v>19</v>
      </c>
      <c r="F4" s="12" t="s">
        <v>20</v>
      </c>
      <c r="G4" s="15" t="n">
        <v>720</v>
      </c>
      <c r="H4" s="16" t="n">
        <v>44697</v>
      </c>
      <c r="I4" s="16" t="n">
        <v>44702</v>
      </c>
      <c r="J4" s="12" t="s">
        <v>21</v>
      </c>
      <c r="K4" s="15" t="n">
        <v>769.4</v>
      </c>
      <c r="L4" s="17" t="n">
        <v>5.5</v>
      </c>
      <c r="M4" s="15" t="n">
        <f aca="false">PRODUCT(G4*L4)</f>
        <v>3960</v>
      </c>
      <c r="N4" s="11"/>
      <c r="O4" s="11"/>
      <c r="P4" s="11"/>
      <c r="Q4" s="11"/>
      <c r="R4" s="11"/>
      <c r="S4" s="11"/>
      <c r="T4" s="11"/>
      <c r="U4" s="11"/>
    </row>
    <row r="5" customFormat="false" ht="15" hidden="false" customHeight="false" outlineLevel="0" collapsed="false">
      <c r="A5" s="12"/>
      <c r="B5" s="13" t="s">
        <v>22</v>
      </c>
      <c r="C5" s="12" t="s">
        <v>17</v>
      </c>
      <c r="D5" s="12" t="s">
        <v>23</v>
      </c>
      <c r="E5" s="14"/>
      <c r="F5" s="14"/>
      <c r="G5" s="15" t="n">
        <v>720</v>
      </c>
      <c r="H5" s="16"/>
      <c r="I5" s="16"/>
      <c r="J5" s="16"/>
      <c r="K5" s="15" t="n">
        <v>769.4</v>
      </c>
      <c r="L5" s="17" t="n">
        <v>5.5</v>
      </c>
      <c r="M5" s="15" t="n">
        <f aca="false">PRODUCT(G5*L5)</f>
        <v>3960</v>
      </c>
      <c r="N5" s="11"/>
      <c r="O5" s="11"/>
      <c r="P5" s="11"/>
      <c r="Q5" s="11"/>
      <c r="R5" s="11"/>
      <c r="S5" s="11"/>
      <c r="T5" s="11"/>
      <c r="U5" s="11"/>
    </row>
    <row r="6" customFormat="false" ht="15" hidden="false" customHeight="false" outlineLevel="0" collapsed="false">
      <c r="A6" s="12" t="n">
        <v>2</v>
      </c>
      <c r="B6" s="13" t="s">
        <v>24</v>
      </c>
      <c r="C6" s="12" t="s">
        <v>25</v>
      </c>
      <c r="D6" s="18" t="s">
        <v>26</v>
      </c>
      <c r="E6" s="19" t="s">
        <v>27</v>
      </c>
      <c r="F6" s="12" t="s">
        <v>28</v>
      </c>
      <c r="G6" s="15" t="n">
        <v>900</v>
      </c>
      <c r="H6" s="16" t="n">
        <v>44710</v>
      </c>
      <c r="I6" s="16" t="n">
        <v>44715</v>
      </c>
      <c r="J6" s="12" t="s">
        <v>21</v>
      </c>
      <c r="K6" s="15" t="n">
        <v>3313.82</v>
      </c>
      <c r="L6" s="17" t="n">
        <v>5.5</v>
      </c>
      <c r="M6" s="15" t="n">
        <f aca="false">PRODUCT(G6*L6)</f>
        <v>4950</v>
      </c>
      <c r="N6" s="11"/>
      <c r="O6" s="11"/>
      <c r="P6" s="11"/>
      <c r="Q6" s="11"/>
      <c r="R6" s="11"/>
      <c r="S6" s="11"/>
      <c r="T6" s="11"/>
      <c r="U6" s="11"/>
    </row>
    <row r="7" customFormat="false" ht="15" hidden="false" customHeight="false" outlineLevel="0" collapsed="false">
      <c r="A7" s="12" t="n">
        <v>3</v>
      </c>
      <c r="B7" s="13" t="s">
        <v>29</v>
      </c>
      <c r="C7" s="12" t="s">
        <v>17</v>
      </c>
      <c r="D7" s="12" t="s">
        <v>30</v>
      </c>
      <c r="E7" s="19" t="s">
        <v>31</v>
      </c>
      <c r="F7" s="12" t="s">
        <v>28</v>
      </c>
      <c r="G7" s="15" t="n">
        <v>720</v>
      </c>
      <c r="H7" s="16" t="n">
        <v>44690</v>
      </c>
      <c r="I7" s="16" t="n">
        <v>44694</v>
      </c>
      <c r="J7" s="12" t="s">
        <v>21</v>
      </c>
      <c r="K7" s="15" t="n">
        <v>3694.04</v>
      </c>
      <c r="L7" s="17" t="n">
        <v>4.5</v>
      </c>
      <c r="M7" s="15" t="n">
        <f aca="false">PRODUCT(G7*L7)</f>
        <v>3240</v>
      </c>
      <c r="N7" s="11"/>
      <c r="O7" s="11"/>
      <c r="P7" s="11"/>
      <c r="Q7" s="11"/>
      <c r="R7" s="11"/>
      <c r="S7" s="11"/>
      <c r="T7" s="11"/>
      <c r="U7" s="11"/>
    </row>
    <row r="8" customFormat="false" ht="13.5" hidden="false" customHeight="true" outlineLevel="0" collapsed="false">
      <c r="A8" s="12" t="n">
        <v>4</v>
      </c>
      <c r="B8" s="13" t="s">
        <v>32</v>
      </c>
      <c r="C8" s="12" t="s">
        <v>33</v>
      </c>
      <c r="D8" s="12" t="s">
        <v>34</v>
      </c>
      <c r="E8" s="19" t="s">
        <v>35</v>
      </c>
      <c r="F8" s="12" t="s">
        <v>36</v>
      </c>
      <c r="G8" s="15" t="n">
        <v>684</v>
      </c>
      <c r="H8" s="16" t="n">
        <v>44710</v>
      </c>
      <c r="I8" s="16" t="n">
        <v>44717</v>
      </c>
      <c r="J8" s="12" t="s">
        <v>21</v>
      </c>
      <c r="K8" s="15" t="n">
        <v>1777.73</v>
      </c>
      <c r="L8" s="17" t="n">
        <v>7.5</v>
      </c>
      <c r="M8" s="15" t="n">
        <f aca="false">PRODUCT(G8*L8)</f>
        <v>5130</v>
      </c>
      <c r="N8" s="11"/>
      <c r="O8" s="11"/>
      <c r="P8" s="11"/>
      <c r="Q8" s="11"/>
      <c r="R8" s="11"/>
      <c r="S8" s="11"/>
      <c r="T8" s="11"/>
      <c r="U8" s="11"/>
    </row>
    <row r="9" customFormat="false" ht="15" hidden="false" customHeight="false" outlineLevel="0" collapsed="false">
      <c r="A9" s="12"/>
      <c r="B9" s="13" t="s">
        <v>37</v>
      </c>
      <c r="C9" s="12" t="s">
        <v>17</v>
      </c>
      <c r="D9" s="12" t="s">
        <v>38</v>
      </c>
      <c r="E9" s="19"/>
      <c r="F9" s="19"/>
      <c r="G9" s="15" t="n">
        <v>480</v>
      </c>
      <c r="H9" s="16"/>
      <c r="I9" s="16"/>
      <c r="J9" s="16"/>
      <c r="K9" s="15" t="n">
        <v>1777.73</v>
      </c>
      <c r="L9" s="17" t="n">
        <v>7.5</v>
      </c>
      <c r="M9" s="15" t="n">
        <f aca="false">PRODUCT(G9*L9)</f>
        <v>3600</v>
      </c>
      <c r="N9" s="11"/>
      <c r="O9" s="11"/>
      <c r="P9" s="11"/>
      <c r="Q9" s="11"/>
      <c r="R9" s="11"/>
      <c r="S9" s="11"/>
      <c r="T9" s="11"/>
      <c r="U9" s="11"/>
    </row>
    <row r="10" customFormat="false" ht="15" hidden="false" customHeight="false" outlineLevel="0" collapsed="false">
      <c r="A10" s="12"/>
      <c r="B10" s="13" t="s">
        <v>39</v>
      </c>
      <c r="C10" s="12" t="s">
        <v>40</v>
      </c>
      <c r="D10" s="12" t="s">
        <v>41</v>
      </c>
      <c r="E10" s="19"/>
      <c r="F10" s="19"/>
      <c r="G10" s="15" t="n">
        <v>480</v>
      </c>
      <c r="H10" s="16"/>
      <c r="I10" s="16"/>
      <c r="J10" s="16"/>
      <c r="K10" s="15" t="n">
        <v>1777.73</v>
      </c>
      <c r="L10" s="17" t="n">
        <v>7.5</v>
      </c>
      <c r="M10" s="15" t="n">
        <f aca="false">PRODUCT(G10*L10)</f>
        <v>3600</v>
      </c>
      <c r="N10" s="11"/>
      <c r="O10" s="11"/>
      <c r="P10" s="11"/>
      <c r="Q10" s="11"/>
      <c r="R10" s="11"/>
      <c r="S10" s="11"/>
      <c r="T10" s="11"/>
      <c r="U10" s="11"/>
    </row>
    <row r="11" customFormat="false" ht="15" hidden="false" customHeight="false" outlineLevel="0" collapsed="false">
      <c r="A11" s="12"/>
      <c r="B11" s="13" t="s">
        <v>42</v>
      </c>
      <c r="C11" s="12" t="s">
        <v>17</v>
      </c>
      <c r="D11" s="12" t="s">
        <v>43</v>
      </c>
      <c r="E11" s="19"/>
      <c r="F11" s="19"/>
      <c r="G11" s="15" t="n">
        <v>480</v>
      </c>
      <c r="H11" s="16"/>
      <c r="I11" s="16"/>
      <c r="J11" s="16"/>
      <c r="K11" s="15" t="n">
        <v>1777.73</v>
      </c>
      <c r="L11" s="17" t="n">
        <v>7.5</v>
      </c>
      <c r="M11" s="15" t="n">
        <f aca="false">PRODUCT(G11*L11)</f>
        <v>3600</v>
      </c>
      <c r="N11" s="11"/>
      <c r="O11" s="11"/>
      <c r="P11" s="11"/>
      <c r="Q11" s="11"/>
      <c r="R11" s="11"/>
      <c r="S11" s="11"/>
      <c r="T11" s="11"/>
      <c r="U11" s="11"/>
    </row>
    <row r="12" customFormat="false" ht="15" hidden="false" customHeight="false" outlineLevel="0" collapsed="false">
      <c r="A12" s="12" t="n">
        <v>5</v>
      </c>
      <c r="B12" s="13" t="s">
        <v>44</v>
      </c>
      <c r="C12" s="12" t="s">
        <v>45</v>
      </c>
      <c r="D12" s="12" t="s">
        <v>46</v>
      </c>
      <c r="E12" s="19" t="s">
        <v>47</v>
      </c>
      <c r="F12" s="12" t="s">
        <v>48</v>
      </c>
      <c r="G12" s="15" t="n">
        <v>432</v>
      </c>
      <c r="H12" s="16" t="n">
        <v>44662</v>
      </c>
      <c r="I12" s="16" t="n">
        <v>44663</v>
      </c>
      <c r="J12" s="12" t="s">
        <v>21</v>
      </c>
      <c r="K12" s="15" t="n">
        <v>755.14</v>
      </c>
      <c r="L12" s="17" t="n">
        <v>1.5</v>
      </c>
      <c r="M12" s="15" t="n">
        <f aca="false">PRODUCT(G12*L12)</f>
        <v>648</v>
      </c>
      <c r="N12" s="11"/>
      <c r="O12" s="11"/>
      <c r="P12" s="11"/>
      <c r="Q12" s="11"/>
      <c r="R12" s="11"/>
      <c r="S12" s="11"/>
      <c r="T12" s="11"/>
      <c r="U12" s="11"/>
    </row>
    <row r="13" customFormat="false" ht="13.5" hidden="false" customHeight="true" outlineLevel="0" collapsed="false">
      <c r="A13" s="12" t="n">
        <v>6</v>
      </c>
      <c r="B13" s="20" t="s">
        <v>49</v>
      </c>
      <c r="C13" s="18" t="s">
        <v>50</v>
      </c>
      <c r="D13" s="12" t="s">
        <v>51</v>
      </c>
      <c r="E13" s="19" t="s">
        <v>52</v>
      </c>
      <c r="F13" s="12" t="s">
        <v>48</v>
      </c>
      <c r="G13" s="15" t="n">
        <v>432</v>
      </c>
      <c r="H13" s="16" t="n">
        <v>44659</v>
      </c>
      <c r="I13" s="16" t="n">
        <v>44659</v>
      </c>
      <c r="J13" s="12" t="s">
        <v>21</v>
      </c>
      <c r="K13" s="15" t="n">
        <v>0</v>
      </c>
      <c r="L13" s="17" t="n">
        <v>0.5</v>
      </c>
      <c r="M13" s="15" t="n">
        <f aca="false">PRODUCT(G13*L13)</f>
        <v>216</v>
      </c>
      <c r="N13" s="11"/>
      <c r="O13" s="11"/>
      <c r="P13" s="11"/>
      <c r="Q13" s="11"/>
      <c r="R13" s="11"/>
      <c r="S13" s="11"/>
      <c r="T13" s="11"/>
      <c r="U13" s="11"/>
    </row>
    <row r="14" customFormat="false" ht="15" hidden="false" customHeight="false" outlineLevel="0" collapsed="false">
      <c r="A14" s="12"/>
      <c r="B14" s="20" t="s">
        <v>53</v>
      </c>
      <c r="C14" s="12" t="s">
        <v>54</v>
      </c>
      <c r="D14" s="12" t="s">
        <v>55</v>
      </c>
      <c r="E14" s="19"/>
      <c r="F14" s="19"/>
      <c r="G14" s="15" t="n">
        <v>432</v>
      </c>
      <c r="H14" s="16"/>
      <c r="I14" s="16"/>
      <c r="J14" s="16"/>
      <c r="K14" s="15" t="n">
        <v>0</v>
      </c>
      <c r="L14" s="17" t="n">
        <v>0.5</v>
      </c>
      <c r="M14" s="15" t="n">
        <f aca="false">PRODUCT(G14*L14)</f>
        <v>216</v>
      </c>
      <c r="N14" s="11"/>
      <c r="O14" s="11"/>
      <c r="P14" s="11"/>
      <c r="Q14" s="11"/>
      <c r="R14" s="11"/>
      <c r="S14" s="11"/>
      <c r="T14" s="11"/>
      <c r="U14" s="11"/>
    </row>
    <row r="15" customFormat="false" ht="15" hidden="false" customHeight="false" outlineLevel="0" collapsed="false">
      <c r="A15" s="12"/>
      <c r="B15" s="20" t="s">
        <v>56</v>
      </c>
      <c r="C15" s="12" t="s">
        <v>54</v>
      </c>
      <c r="D15" s="12" t="s">
        <v>57</v>
      </c>
      <c r="E15" s="19"/>
      <c r="F15" s="19"/>
      <c r="G15" s="15" t="n">
        <v>432</v>
      </c>
      <c r="H15" s="16"/>
      <c r="I15" s="16"/>
      <c r="J15" s="16"/>
      <c r="K15" s="15" t="n">
        <v>0</v>
      </c>
      <c r="L15" s="17" t="n">
        <v>0.5</v>
      </c>
      <c r="M15" s="15" t="n">
        <f aca="false">PRODUCT(G15*L15)</f>
        <v>216</v>
      </c>
      <c r="N15" s="11"/>
      <c r="O15" s="11"/>
      <c r="P15" s="11"/>
      <c r="Q15" s="11"/>
      <c r="R15" s="11"/>
      <c r="S15" s="11"/>
      <c r="T15" s="11"/>
      <c r="U15" s="11"/>
    </row>
    <row r="16" customFormat="false" ht="13.5" hidden="false" customHeight="true" outlineLevel="0" collapsed="false">
      <c r="A16" s="12" t="n">
        <v>7</v>
      </c>
      <c r="B16" s="13" t="s">
        <v>58</v>
      </c>
      <c r="C16" s="12" t="s">
        <v>45</v>
      </c>
      <c r="D16" s="12" t="s">
        <v>59</v>
      </c>
      <c r="E16" s="19" t="s">
        <v>60</v>
      </c>
      <c r="F16" s="12" t="s">
        <v>61</v>
      </c>
      <c r="G16" s="15" t="n">
        <v>432</v>
      </c>
      <c r="H16" s="16" t="n">
        <v>44690</v>
      </c>
      <c r="I16" s="16" t="n">
        <v>44693</v>
      </c>
      <c r="J16" s="12" t="s">
        <v>62</v>
      </c>
      <c r="K16" s="15" t="n">
        <v>0</v>
      </c>
      <c r="L16" s="17" t="n">
        <v>3.5</v>
      </c>
      <c r="M16" s="15" t="n">
        <f aca="false">PRODUCT(G16*L16)</f>
        <v>1512</v>
      </c>
      <c r="N16" s="11"/>
      <c r="O16" s="11"/>
      <c r="P16" s="11"/>
      <c r="Q16" s="11"/>
      <c r="R16" s="11"/>
      <c r="S16" s="11"/>
      <c r="T16" s="11"/>
      <c r="U16" s="11"/>
    </row>
    <row r="17" customFormat="false" ht="15" hidden="false" customHeight="false" outlineLevel="0" collapsed="false">
      <c r="A17" s="12"/>
      <c r="B17" s="13" t="s">
        <v>63</v>
      </c>
      <c r="C17" s="12" t="s">
        <v>50</v>
      </c>
      <c r="D17" s="12" t="s">
        <v>64</v>
      </c>
      <c r="E17" s="19"/>
      <c r="F17" s="19"/>
      <c r="G17" s="15" t="n">
        <v>432</v>
      </c>
      <c r="H17" s="16"/>
      <c r="I17" s="16"/>
      <c r="J17" s="16"/>
      <c r="K17" s="15" t="n">
        <v>0</v>
      </c>
      <c r="L17" s="17" t="n">
        <v>3.5</v>
      </c>
      <c r="M17" s="15" t="n">
        <f aca="false">PRODUCT(G17*L17)</f>
        <v>1512</v>
      </c>
      <c r="N17" s="11"/>
      <c r="O17" s="11"/>
      <c r="P17" s="11"/>
      <c r="Q17" s="11"/>
      <c r="R17" s="11"/>
      <c r="S17" s="11"/>
      <c r="T17" s="11"/>
      <c r="U17" s="11"/>
    </row>
    <row r="18" customFormat="false" ht="13.5" hidden="false" customHeight="true" outlineLevel="0" collapsed="false">
      <c r="A18" s="12" t="n">
        <v>8</v>
      </c>
      <c r="B18" s="20" t="s">
        <v>65</v>
      </c>
      <c r="C18" s="12" t="s">
        <v>66</v>
      </c>
      <c r="D18" s="12" t="s">
        <v>67</v>
      </c>
      <c r="E18" s="19" t="s">
        <v>68</v>
      </c>
      <c r="F18" s="12" t="s">
        <v>28</v>
      </c>
      <c r="G18" s="15" t="n">
        <v>1140</v>
      </c>
      <c r="H18" s="16" t="n">
        <v>44690</v>
      </c>
      <c r="I18" s="16" t="n">
        <v>44695</v>
      </c>
      <c r="J18" s="12" t="s">
        <v>21</v>
      </c>
      <c r="K18" s="15" t="n">
        <v>2927.24</v>
      </c>
      <c r="L18" s="17" t="n">
        <v>5.5</v>
      </c>
      <c r="M18" s="15" t="n">
        <f aca="false">PRODUCT(G18*L18)</f>
        <v>6270</v>
      </c>
      <c r="N18" s="11"/>
      <c r="O18" s="11"/>
      <c r="P18" s="11"/>
      <c r="Q18" s="11"/>
      <c r="R18" s="11"/>
      <c r="S18" s="11"/>
      <c r="T18" s="11"/>
      <c r="U18" s="11"/>
    </row>
    <row r="19" customFormat="false" ht="15" hidden="false" customHeight="false" outlineLevel="0" collapsed="false">
      <c r="A19" s="12"/>
      <c r="B19" s="21" t="s">
        <v>69</v>
      </c>
      <c r="C19" s="12" t="s">
        <v>70</v>
      </c>
      <c r="D19" s="12" t="s">
        <v>71</v>
      </c>
      <c r="E19" s="19"/>
      <c r="F19" s="19"/>
      <c r="G19" s="15" t="n">
        <v>800</v>
      </c>
      <c r="H19" s="16"/>
      <c r="I19" s="16"/>
      <c r="J19" s="16"/>
      <c r="K19" s="16"/>
      <c r="L19" s="17" t="n">
        <v>5.5</v>
      </c>
      <c r="M19" s="15" t="n">
        <f aca="false">PRODUCT(G19*L19)</f>
        <v>4400</v>
      </c>
      <c r="N19" s="11"/>
      <c r="O19" s="11"/>
      <c r="P19" s="11"/>
      <c r="Q19" s="11"/>
      <c r="R19" s="11"/>
      <c r="S19" s="11"/>
      <c r="T19" s="11"/>
      <c r="U19" s="11"/>
    </row>
    <row r="20" customFormat="false" ht="15" hidden="false" customHeight="false" outlineLevel="0" collapsed="false">
      <c r="A20" s="12" t="n">
        <v>9</v>
      </c>
      <c r="B20" s="13" t="s">
        <v>72</v>
      </c>
      <c r="C20" s="12" t="s">
        <v>73</v>
      </c>
      <c r="D20" s="12" t="s">
        <v>74</v>
      </c>
      <c r="E20" s="19" t="s">
        <v>75</v>
      </c>
      <c r="F20" s="12" t="s">
        <v>76</v>
      </c>
      <c r="G20" s="15" t="n">
        <v>0</v>
      </c>
      <c r="H20" s="16" t="n">
        <v>44684</v>
      </c>
      <c r="I20" s="16" t="n">
        <v>44686</v>
      </c>
      <c r="J20" s="12" t="s">
        <v>21</v>
      </c>
      <c r="K20" s="15" t="n">
        <v>5988.05</v>
      </c>
      <c r="L20" s="17" t="n">
        <v>0</v>
      </c>
      <c r="M20" s="15" t="n">
        <f aca="false">PRODUCT(G20*L20)</f>
        <v>0</v>
      </c>
      <c r="N20" s="11"/>
      <c r="O20" s="11"/>
      <c r="P20" s="11"/>
      <c r="Q20" s="11"/>
      <c r="R20" s="11"/>
      <c r="S20" s="11"/>
      <c r="T20" s="11"/>
      <c r="U20" s="11"/>
    </row>
    <row r="21" customFormat="false" ht="13.5" hidden="false" customHeight="true" outlineLevel="0" collapsed="false">
      <c r="A21" s="12" t="n">
        <v>10</v>
      </c>
      <c r="B21" s="13" t="s">
        <v>77</v>
      </c>
      <c r="C21" s="18" t="s">
        <v>50</v>
      </c>
      <c r="D21" s="12" t="s">
        <v>78</v>
      </c>
      <c r="E21" s="19" t="s">
        <v>79</v>
      </c>
      <c r="F21" s="12" t="s">
        <v>80</v>
      </c>
      <c r="G21" s="15" t="n">
        <v>432</v>
      </c>
      <c r="H21" s="16" t="n">
        <v>44694</v>
      </c>
      <c r="I21" s="16" t="n">
        <v>44694</v>
      </c>
      <c r="J21" s="12" t="s">
        <v>62</v>
      </c>
      <c r="K21" s="15" t="n">
        <v>0</v>
      </c>
      <c r="L21" s="17" t="n">
        <v>0.5</v>
      </c>
      <c r="M21" s="15" t="n">
        <f aca="false">PRODUCT(G21*L21)</f>
        <v>216</v>
      </c>
      <c r="N21" s="11"/>
      <c r="O21" s="11"/>
      <c r="P21" s="11"/>
      <c r="Q21" s="11"/>
      <c r="R21" s="11"/>
      <c r="S21" s="11"/>
      <c r="T21" s="11"/>
      <c r="U21" s="11"/>
    </row>
    <row r="22" customFormat="false" ht="15.75" hidden="false" customHeight="true" outlineLevel="0" collapsed="false">
      <c r="A22" s="12"/>
      <c r="B22" s="13" t="s">
        <v>49</v>
      </c>
      <c r="C22" s="18" t="s">
        <v>50</v>
      </c>
      <c r="D22" s="12" t="s">
        <v>51</v>
      </c>
      <c r="E22" s="19"/>
      <c r="F22" s="19"/>
      <c r="G22" s="15" t="n">
        <v>432</v>
      </c>
      <c r="H22" s="16"/>
      <c r="I22" s="16"/>
      <c r="J22" s="16"/>
      <c r="K22" s="15" t="n">
        <v>0</v>
      </c>
      <c r="L22" s="17" t="n">
        <v>0.5</v>
      </c>
      <c r="M22" s="15" t="n">
        <f aca="false">PRODUCT(G22*L22)</f>
        <v>216</v>
      </c>
      <c r="N22" s="11"/>
      <c r="O22" s="11"/>
      <c r="P22" s="11"/>
      <c r="Q22" s="11"/>
      <c r="R22" s="11"/>
      <c r="S22" s="11"/>
      <c r="T22" s="11"/>
      <c r="U22" s="11"/>
    </row>
    <row r="23" customFormat="false" ht="15.75" hidden="false" customHeight="true" outlineLevel="0" collapsed="false">
      <c r="A23" s="12" t="n">
        <v>11</v>
      </c>
      <c r="B23" s="13" t="s">
        <v>81</v>
      </c>
      <c r="C23" s="12" t="s">
        <v>82</v>
      </c>
      <c r="D23" s="22" t="s">
        <v>83</v>
      </c>
      <c r="E23" s="19" t="s">
        <v>84</v>
      </c>
      <c r="F23" s="12" t="s">
        <v>28</v>
      </c>
      <c r="G23" s="15" t="n">
        <v>900</v>
      </c>
      <c r="H23" s="16" t="n">
        <v>44690</v>
      </c>
      <c r="I23" s="16" t="n">
        <v>44694</v>
      </c>
      <c r="J23" s="12" t="s">
        <v>21</v>
      </c>
      <c r="K23" s="15" t="n">
        <v>3962.94</v>
      </c>
      <c r="L23" s="17" t="n">
        <v>4.5</v>
      </c>
      <c r="M23" s="15" t="n">
        <f aca="false">PRODUCT(G23*L23)</f>
        <v>4050</v>
      </c>
      <c r="N23" s="11"/>
      <c r="O23" s="11"/>
      <c r="P23" s="11"/>
      <c r="Q23" s="11"/>
      <c r="R23" s="11"/>
      <c r="S23" s="11"/>
      <c r="T23" s="11"/>
      <c r="U23" s="11"/>
    </row>
    <row r="24" customFormat="false" ht="15.75" hidden="false" customHeight="true" outlineLevel="0" collapsed="false">
      <c r="A24" s="12" t="n">
        <v>12</v>
      </c>
      <c r="B24" s="13" t="s">
        <v>85</v>
      </c>
      <c r="C24" s="12" t="s">
        <v>45</v>
      </c>
      <c r="D24" s="12" t="s">
        <v>86</v>
      </c>
      <c r="E24" s="19" t="s">
        <v>87</v>
      </c>
      <c r="F24" s="12" t="s">
        <v>28</v>
      </c>
      <c r="G24" s="15" t="n">
        <v>720</v>
      </c>
      <c r="H24" s="16" t="n">
        <v>44690</v>
      </c>
      <c r="I24" s="16" t="n">
        <v>44694</v>
      </c>
      <c r="J24" s="12" t="s">
        <v>21</v>
      </c>
      <c r="K24" s="15" t="n">
        <v>941</v>
      </c>
      <c r="L24" s="17" t="n">
        <v>4.5</v>
      </c>
      <c r="M24" s="15" t="n">
        <f aca="false">PRODUCT(G24*L24)</f>
        <v>3240</v>
      </c>
      <c r="N24" s="11"/>
      <c r="O24" s="11"/>
      <c r="P24" s="11"/>
      <c r="Q24" s="11"/>
      <c r="R24" s="11"/>
      <c r="S24" s="11"/>
      <c r="T24" s="11"/>
      <c r="U24" s="11"/>
    </row>
    <row r="25" customFormat="false" ht="18.75" hidden="false" customHeight="true" outlineLevel="0" collapsed="false">
      <c r="A25" s="12" t="n">
        <v>13</v>
      </c>
      <c r="B25" s="13" t="s">
        <v>24</v>
      </c>
      <c r="C25" s="12" t="s">
        <v>25</v>
      </c>
      <c r="D25" s="12" t="s">
        <v>26</v>
      </c>
      <c r="E25" s="19" t="s">
        <v>88</v>
      </c>
      <c r="F25" s="12" t="s">
        <v>89</v>
      </c>
      <c r="G25" s="15" t="n">
        <v>900</v>
      </c>
      <c r="H25" s="16" t="n">
        <v>44690</v>
      </c>
      <c r="I25" s="16" t="n">
        <v>44694</v>
      </c>
      <c r="J25" s="12" t="s">
        <v>21</v>
      </c>
      <c r="K25" s="15" t="n">
        <v>2555.53</v>
      </c>
      <c r="L25" s="17" t="n">
        <v>4.5</v>
      </c>
      <c r="M25" s="15" t="n">
        <f aca="false">PRODUCT(G25*L25)</f>
        <v>4050</v>
      </c>
      <c r="N25" s="11"/>
      <c r="O25" s="11"/>
      <c r="P25" s="11"/>
      <c r="Q25" s="11"/>
      <c r="R25" s="11"/>
      <c r="S25" s="11"/>
      <c r="T25" s="11"/>
      <c r="U25" s="11"/>
    </row>
    <row r="26" customFormat="false" ht="15.75" hidden="false" customHeight="true" outlineLevel="0" collapsed="false">
      <c r="A26" s="12"/>
      <c r="B26" s="13" t="s">
        <v>90</v>
      </c>
      <c r="C26" s="12" t="s">
        <v>45</v>
      </c>
      <c r="D26" s="12" t="s">
        <v>91</v>
      </c>
      <c r="E26" s="19"/>
      <c r="F26" s="19"/>
      <c r="G26" s="15" t="n">
        <v>900</v>
      </c>
      <c r="H26" s="16"/>
      <c r="I26" s="16"/>
      <c r="J26" s="16"/>
      <c r="K26" s="15" t="n">
        <v>2962.53</v>
      </c>
      <c r="L26" s="17" t="n">
        <v>4.5</v>
      </c>
      <c r="M26" s="15" t="n">
        <f aca="false">PRODUCT(G26*L26)</f>
        <v>4050</v>
      </c>
      <c r="N26" s="11"/>
      <c r="O26" s="11"/>
      <c r="P26" s="11"/>
      <c r="Q26" s="11"/>
      <c r="R26" s="11"/>
      <c r="S26" s="11"/>
      <c r="T26" s="11"/>
      <c r="U26" s="11"/>
    </row>
    <row r="27" customFormat="false" ht="15.75" hidden="false" customHeight="true" outlineLevel="0" collapsed="false">
      <c r="A27" s="12"/>
      <c r="B27" s="13" t="s">
        <v>92</v>
      </c>
      <c r="C27" s="12" t="s">
        <v>45</v>
      </c>
      <c r="D27" s="12" t="s">
        <v>93</v>
      </c>
      <c r="E27" s="19"/>
      <c r="F27" s="19"/>
      <c r="G27" s="15" t="n">
        <v>900</v>
      </c>
      <c r="H27" s="16"/>
      <c r="I27" s="16"/>
      <c r="J27" s="12"/>
      <c r="K27" s="15" t="n">
        <v>2962.53</v>
      </c>
      <c r="L27" s="17" t="n">
        <v>4.5</v>
      </c>
      <c r="M27" s="15" t="n">
        <f aca="false">PRODUCT(G27*L27)</f>
        <v>4050</v>
      </c>
      <c r="N27" s="11"/>
      <c r="O27" s="11"/>
      <c r="P27" s="11"/>
      <c r="Q27" s="11"/>
      <c r="R27" s="11"/>
      <c r="S27" s="11"/>
      <c r="T27" s="11"/>
      <c r="U27" s="11"/>
    </row>
    <row r="28" customFormat="false" ht="15.75" hidden="false" customHeight="true" outlineLevel="0" collapsed="false">
      <c r="A28" s="12"/>
      <c r="B28" s="13" t="s">
        <v>94</v>
      </c>
      <c r="C28" s="12" t="s">
        <v>95</v>
      </c>
      <c r="D28" s="12" t="s">
        <v>96</v>
      </c>
      <c r="E28" s="19"/>
      <c r="F28" s="19"/>
      <c r="G28" s="15" t="n">
        <v>900</v>
      </c>
      <c r="H28" s="16"/>
      <c r="I28" s="16" t="n">
        <v>44695</v>
      </c>
      <c r="J28" s="12"/>
      <c r="K28" s="15" t="n">
        <v>2489.53</v>
      </c>
      <c r="L28" s="17" t="n">
        <v>5.5</v>
      </c>
      <c r="M28" s="15" t="n">
        <f aca="false">PRODUCT(G28*L28)</f>
        <v>4950</v>
      </c>
      <c r="N28" s="11"/>
      <c r="O28" s="11"/>
      <c r="P28" s="11"/>
      <c r="Q28" s="11"/>
      <c r="R28" s="11"/>
      <c r="S28" s="11"/>
      <c r="T28" s="11"/>
      <c r="U28" s="11"/>
    </row>
    <row r="29" customFormat="false" ht="15.75" hidden="false" customHeight="true" outlineLevel="0" collapsed="false">
      <c r="A29" s="12" t="n">
        <v>14</v>
      </c>
      <c r="B29" s="13" t="s">
        <v>97</v>
      </c>
      <c r="C29" s="12" t="s">
        <v>33</v>
      </c>
      <c r="D29" s="12" t="s">
        <v>98</v>
      </c>
      <c r="E29" s="19" t="s">
        <v>99</v>
      </c>
      <c r="F29" s="12" t="s">
        <v>89</v>
      </c>
      <c r="G29" s="15" t="n">
        <v>1140</v>
      </c>
      <c r="H29" s="16" t="n">
        <v>44691</v>
      </c>
      <c r="I29" s="16" t="n">
        <v>44694</v>
      </c>
      <c r="J29" s="12" t="s">
        <v>21</v>
      </c>
      <c r="K29" s="15" t="n">
        <v>3344.52</v>
      </c>
      <c r="L29" s="17" t="n">
        <v>3.5</v>
      </c>
      <c r="M29" s="15" t="n">
        <f aca="false">PRODUCT(G29*L29)</f>
        <v>3990</v>
      </c>
      <c r="N29" s="11"/>
      <c r="O29" s="11"/>
      <c r="P29" s="11"/>
      <c r="Q29" s="11"/>
      <c r="R29" s="11"/>
      <c r="S29" s="11"/>
      <c r="T29" s="11"/>
      <c r="U29" s="11"/>
    </row>
    <row r="30" customFormat="false" ht="13.5" hidden="false" customHeight="true" outlineLevel="0" collapsed="false">
      <c r="A30" s="12" t="n">
        <v>15</v>
      </c>
      <c r="B30" s="13" t="s">
        <v>100</v>
      </c>
      <c r="C30" s="12" t="s">
        <v>66</v>
      </c>
      <c r="D30" s="12" t="s">
        <v>101</v>
      </c>
      <c r="E30" s="19" t="s">
        <v>102</v>
      </c>
      <c r="F30" s="12" t="s">
        <v>103</v>
      </c>
      <c r="G30" s="15" t="n">
        <v>684</v>
      </c>
      <c r="H30" s="16" t="n">
        <v>44694</v>
      </c>
      <c r="I30" s="16" t="n">
        <v>44697</v>
      </c>
      <c r="J30" s="12" t="s">
        <v>21</v>
      </c>
      <c r="K30" s="15" t="n">
        <v>1769.1</v>
      </c>
      <c r="L30" s="17" t="n">
        <v>3.5</v>
      </c>
      <c r="M30" s="15" t="n">
        <f aca="false">PRODUCT(G30*L30)</f>
        <v>2394</v>
      </c>
      <c r="N30" s="11"/>
      <c r="O30" s="11"/>
      <c r="P30" s="11"/>
      <c r="Q30" s="11"/>
      <c r="R30" s="11"/>
      <c r="S30" s="11"/>
      <c r="T30" s="11"/>
      <c r="U30" s="11"/>
    </row>
    <row r="31" customFormat="false" ht="15.75" hidden="false" customHeight="true" outlineLevel="0" collapsed="false">
      <c r="A31" s="12"/>
      <c r="B31" s="13" t="s">
        <v>104</v>
      </c>
      <c r="C31" s="18" t="s">
        <v>105</v>
      </c>
      <c r="D31" s="18" t="s">
        <v>106</v>
      </c>
      <c r="E31" s="19"/>
      <c r="F31" s="19"/>
      <c r="G31" s="15" t="n">
        <v>540</v>
      </c>
      <c r="H31" s="16"/>
      <c r="I31" s="16" t="n">
        <v>44699</v>
      </c>
      <c r="J31" s="12"/>
      <c r="K31" s="15" t="n">
        <v>1769.1</v>
      </c>
      <c r="L31" s="17" t="n">
        <v>5.5</v>
      </c>
      <c r="M31" s="15" t="n">
        <f aca="false">PRODUCT(G31*L31)</f>
        <v>2970</v>
      </c>
      <c r="N31" s="11"/>
      <c r="O31" s="11"/>
      <c r="P31" s="11"/>
      <c r="Q31" s="11"/>
      <c r="R31" s="11"/>
      <c r="S31" s="11"/>
      <c r="T31" s="11"/>
      <c r="U31" s="11"/>
    </row>
    <row r="32" customFormat="false" ht="15.75" hidden="false" customHeight="true" outlineLevel="0" collapsed="false">
      <c r="A32" s="12"/>
      <c r="B32" s="13" t="s">
        <v>107</v>
      </c>
      <c r="C32" s="12" t="s">
        <v>108</v>
      </c>
      <c r="D32" s="12" t="s">
        <v>109</v>
      </c>
      <c r="E32" s="19"/>
      <c r="F32" s="19"/>
      <c r="G32" s="15" t="n">
        <v>540</v>
      </c>
      <c r="H32" s="16"/>
      <c r="I32" s="16"/>
      <c r="J32" s="16"/>
      <c r="K32" s="15" t="n">
        <v>1769.1</v>
      </c>
      <c r="L32" s="17" t="n">
        <v>5.5</v>
      </c>
      <c r="M32" s="15" t="n">
        <f aca="false">PRODUCT(G32*L32)</f>
        <v>2970</v>
      </c>
      <c r="N32" s="11"/>
      <c r="O32" s="11"/>
      <c r="P32" s="11"/>
      <c r="Q32" s="11"/>
      <c r="R32" s="11"/>
      <c r="S32" s="11"/>
      <c r="T32" s="11"/>
      <c r="U32" s="11"/>
    </row>
    <row r="33" customFormat="false" ht="15.75" hidden="false" customHeight="true" outlineLevel="0" collapsed="false">
      <c r="A33" s="12"/>
      <c r="B33" s="13" t="s">
        <v>110</v>
      </c>
      <c r="C33" s="12" t="s">
        <v>111</v>
      </c>
      <c r="D33" s="12" t="s">
        <v>112</v>
      </c>
      <c r="E33" s="19"/>
      <c r="F33" s="19"/>
      <c r="G33" s="15" t="n">
        <v>540</v>
      </c>
      <c r="H33" s="16"/>
      <c r="I33" s="16"/>
      <c r="J33" s="16"/>
      <c r="K33" s="15" t="n">
        <v>1769.1</v>
      </c>
      <c r="L33" s="17" t="n">
        <v>5.5</v>
      </c>
      <c r="M33" s="15" t="n">
        <f aca="false">PRODUCT(G33*L33)</f>
        <v>2970</v>
      </c>
      <c r="N33" s="11"/>
      <c r="O33" s="11"/>
      <c r="P33" s="11"/>
      <c r="Q33" s="11"/>
      <c r="R33" s="11"/>
      <c r="S33" s="11"/>
      <c r="T33" s="11"/>
      <c r="U33" s="11"/>
    </row>
    <row r="34" customFormat="false" ht="15.75" hidden="false" customHeight="true" outlineLevel="0" collapsed="false">
      <c r="A34" s="12"/>
      <c r="B34" s="13" t="s">
        <v>113</v>
      </c>
      <c r="C34" s="12" t="s">
        <v>111</v>
      </c>
      <c r="D34" s="12" t="s">
        <v>114</v>
      </c>
      <c r="E34" s="19"/>
      <c r="F34" s="19"/>
      <c r="G34" s="15" t="n">
        <v>540</v>
      </c>
      <c r="H34" s="16"/>
      <c r="I34" s="16"/>
      <c r="J34" s="16"/>
      <c r="K34" s="15" t="n">
        <v>1769.1</v>
      </c>
      <c r="L34" s="17" t="n">
        <v>5.5</v>
      </c>
      <c r="M34" s="15" t="n">
        <f aca="false">PRODUCT(G34*L34)</f>
        <v>2970</v>
      </c>
      <c r="N34" s="11"/>
      <c r="O34" s="11"/>
      <c r="P34" s="11"/>
      <c r="Q34" s="11"/>
      <c r="R34" s="11"/>
      <c r="S34" s="11"/>
      <c r="T34" s="11"/>
      <c r="U34" s="11"/>
    </row>
    <row r="35" customFormat="false" ht="13.5" hidden="false" customHeight="true" outlineLevel="0" collapsed="false">
      <c r="A35" s="12" t="n">
        <v>16</v>
      </c>
      <c r="B35" s="13" t="s">
        <v>32</v>
      </c>
      <c r="C35" s="12" t="s">
        <v>33</v>
      </c>
      <c r="D35" s="12" t="s">
        <v>34</v>
      </c>
      <c r="E35" s="19" t="s">
        <v>115</v>
      </c>
      <c r="F35" s="12" t="s">
        <v>48</v>
      </c>
      <c r="G35" s="15" t="n">
        <v>684</v>
      </c>
      <c r="H35" s="16" t="n">
        <v>44689</v>
      </c>
      <c r="I35" s="16" t="n">
        <v>44694</v>
      </c>
      <c r="J35" s="12" t="s">
        <v>21</v>
      </c>
      <c r="K35" s="15" t="n">
        <v>704.84</v>
      </c>
      <c r="L35" s="17" t="n">
        <v>5.5</v>
      </c>
      <c r="M35" s="15" t="n">
        <f aca="false">PRODUCT(G35*L35)</f>
        <v>3762</v>
      </c>
      <c r="N35" s="11"/>
      <c r="O35" s="11"/>
      <c r="P35" s="11"/>
      <c r="Q35" s="11"/>
      <c r="R35" s="11"/>
      <c r="S35" s="11"/>
      <c r="T35" s="11"/>
      <c r="U35" s="11"/>
    </row>
    <row r="36" customFormat="false" ht="15.75" hidden="false" customHeight="true" outlineLevel="0" collapsed="false">
      <c r="A36" s="12"/>
      <c r="B36" s="13" t="s">
        <v>37</v>
      </c>
      <c r="C36" s="12" t="s">
        <v>17</v>
      </c>
      <c r="D36" s="12" t="s">
        <v>38</v>
      </c>
      <c r="E36" s="19"/>
      <c r="F36" s="19"/>
      <c r="G36" s="15" t="n">
        <v>480</v>
      </c>
      <c r="H36" s="16"/>
      <c r="I36" s="16"/>
      <c r="J36" s="16"/>
      <c r="K36" s="15" t="n">
        <v>704.84</v>
      </c>
      <c r="L36" s="17" t="n">
        <v>5.5</v>
      </c>
      <c r="M36" s="15" t="n">
        <f aca="false">PRODUCT(G36*L36)</f>
        <v>2640</v>
      </c>
      <c r="N36" s="11"/>
      <c r="O36" s="11"/>
      <c r="P36" s="11"/>
      <c r="Q36" s="11"/>
      <c r="R36" s="11"/>
      <c r="S36" s="11"/>
      <c r="T36" s="11"/>
      <c r="U36" s="11"/>
    </row>
    <row r="37" customFormat="false" ht="15.75" hidden="false" customHeight="true" outlineLevel="0" collapsed="false">
      <c r="A37" s="12"/>
      <c r="B37" s="13" t="s">
        <v>39</v>
      </c>
      <c r="C37" s="12" t="s">
        <v>40</v>
      </c>
      <c r="D37" s="12" t="s">
        <v>41</v>
      </c>
      <c r="E37" s="19"/>
      <c r="F37" s="19"/>
      <c r="G37" s="15" t="n">
        <v>480</v>
      </c>
      <c r="H37" s="16"/>
      <c r="I37" s="16"/>
      <c r="J37" s="16"/>
      <c r="K37" s="15" t="n">
        <v>704.84</v>
      </c>
      <c r="L37" s="17" t="n">
        <v>5.5</v>
      </c>
      <c r="M37" s="15" t="n">
        <f aca="false">PRODUCT(G37*L37)</f>
        <v>2640</v>
      </c>
      <c r="N37" s="11"/>
      <c r="O37" s="11"/>
      <c r="P37" s="11"/>
      <c r="Q37" s="11"/>
      <c r="R37" s="11"/>
      <c r="S37" s="11"/>
      <c r="T37" s="11"/>
      <c r="U37" s="11"/>
    </row>
    <row r="38" customFormat="false" ht="15.75" hidden="false" customHeight="true" outlineLevel="0" collapsed="false">
      <c r="A38" s="12" t="n">
        <v>17</v>
      </c>
      <c r="B38" s="13" t="s">
        <v>116</v>
      </c>
      <c r="C38" s="12" t="s">
        <v>117</v>
      </c>
      <c r="D38" s="12" t="s">
        <v>118</v>
      </c>
      <c r="E38" s="19" t="s">
        <v>119</v>
      </c>
      <c r="F38" s="12" t="s">
        <v>28</v>
      </c>
      <c r="G38" s="15" t="n">
        <v>720</v>
      </c>
      <c r="H38" s="16" t="n">
        <v>44690</v>
      </c>
      <c r="I38" s="16" t="n">
        <v>44695</v>
      </c>
      <c r="J38" s="12" t="s">
        <v>21</v>
      </c>
      <c r="K38" s="15" t="n">
        <v>4155.22</v>
      </c>
      <c r="L38" s="17" t="n">
        <v>5.5</v>
      </c>
      <c r="M38" s="15" t="n">
        <f aca="false">PRODUCT(G38*L38)</f>
        <v>3960</v>
      </c>
      <c r="N38" s="11"/>
      <c r="O38" s="11"/>
      <c r="P38" s="11"/>
      <c r="Q38" s="11"/>
      <c r="R38" s="11"/>
      <c r="S38" s="11"/>
      <c r="T38" s="11"/>
      <c r="U38" s="11"/>
    </row>
    <row r="39" customFormat="false" ht="15.75" hidden="false" customHeight="true" outlineLevel="0" collapsed="false">
      <c r="A39" s="12" t="n">
        <v>18</v>
      </c>
      <c r="B39" s="13" t="s">
        <v>120</v>
      </c>
      <c r="C39" s="12" t="s">
        <v>33</v>
      </c>
      <c r="D39" s="12" t="s">
        <v>121</v>
      </c>
      <c r="E39" s="19" t="s">
        <v>122</v>
      </c>
      <c r="F39" s="12" t="s">
        <v>28</v>
      </c>
      <c r="G39" s="15" t="n">
        <v>1140</v>
      </c>
      <c r="H39" s="16" t="n">
        <v>44690</v>
      </c>
      <c r="I39" s="16" t="n">
        <v>44695</v>
      </c>
      <c r="J39" s="12" t="s">
        <v>21</v>
      </c>
      <c r="K39" s="15" t="n">
        <v>4271.24</v>
      </c>
      <c r="L39" s="17" t="n">
        <v>5.5</v>
      </c>
      <c r="M39" s="15" t="n">
        <f aca="false">PRODUCT(G39*L39)</f>
        <v>6270</v>
      </c>
      <c r="N39" s="11"/>
      <c r="O39" s="11"/>
      <c r="P39" s="11"/>
      <c r="Q39" s="11"/>
      <c r="R39" s="11"/>
      <c r="S39" s="11"/>
      <c r="T39" s="11"/>
      <c r="U39" s="11"/>
    </row>
    <row r="40" customFormat="false" ht="15.75" hidden="false" customHeight="true" outlineLevel="0" collapsed="false">
      <c r="A40" s="12" t="n">
        <v>19</v>
      </c>
      <c r="B40" s="13" t="s">
        <v>123</v>
      </c>
      <c r="C40" s="12" t="s">
        <v>124</v>
      </c>
      <c r="D40" s="12" t="s">
        <v>125</v>
      </c>
      <c r="E40" s="19" t="s">
        <v>122</v>
      </c>
      <c r="F40" s="12" t="s">
        <v>28</v>
      </c>
      <c r="G40" s="15" t="n">
        <v>720</v>
      </c>
      <c r="H40" s="16" t="n">
        <v>44690</v>
      </c>
      <c r="I40" s="16" t="n">
        <v>44696</v>
      </c>
      <c r="J40" s="12" t="s">
        <v>21</v>
      </c>
      <c r="K40" s="15" t="n">
        <v>3162.27</v>
      </c>
      <c r="L40" s="17" t="n">
        <v>4.5</v>
      </c>
      <c r="M40" s="15" t="n">
        <f aca="false">PRODUCT(G40*L40)</f>
        <v>3240</v>
      </c>
      <c r="N40" s="11"/>
      <c r="O40" s="11"/>
      <c r="P40" s="11"/>
      <c r="Q40" s="11"/>
      <c r="R40" s="11"/>
      <c r="S40" s="11"/>
      <c r="T40" s="11"/>
      <c r="U40" s="11"/>
    </row>
    <row r="41" customFormat="false" ht="13.5" hidden="false" customHeight="true" outlineLevel="0" collapsed="false">
      <c r="A41" s="12" t="n">
        <v>20</v>
      </c>
      <c r="B41" s="13" t="s">
        <v>126</v>
      </c>
      <c r="C41" s="12" t="s">
        <v>127</v>
      </c>
      <c r="D41" s="12" t="s">
        <v>128</v>
      </c>
      <c r="E41" s="19" t="s">
        <v>129</v>
      </c>
      <c r="F41" s="12" t="s">
        <v>130</v>
      </c>
      <c r="G41" s="15" t="n">
        <v>684</v>
      </c>
      <c r="H41" s="16" t="n">
        <v>44697</v>
      </c>
      <c r="I41" s="16" t="n">
        <v>44701</v>
      </c>
      <c r="J41" s="12" t="s">
        <v>62</v>
      </c>
      <c r="K41" s="15" t="n">
        <v>0</v>
      </c>
      <c r="L41" s="17" t="n">
        <v>4.5</v>
      </c>
      <c r="M41" s="15" t="n">
        <f aca="false">PRODUCT(G41*L41)</f>
        <v>3078</v>
      </c>
      <c r="N41" s="11"/>
      <c r="O41" s="11"/>
      <c r="P41" s="11"/>
      <c r="Q41" s="11"/>
      <c r="R41" s="11"/>
      <c r="S41" s="11"/>
      <c r="T41" s="11"/>
      <c r="U41" s="11"/>
    </row>
    <row r="42" customFormat="false" ht="15.75" hidden="false" customHeight="true" outlineLevel="0" collapsed="false">
      <c r="A42" s="12"/>
      <c r="B42" s="13" t="s">
        <v>131</v>
      </c>
      <c r="C42" s="12" t="s">
        <v>132</v>
      </c>
      <c r="D42" s="12" t="s">
        <v>133</v>
      </c>
      <c r="E42" s="19"/>
      <c r="F42" s="19"/>
      <c r="G42" s="15" t="n">
        <v>540</v>
      </c>
      <c r="H42" s="16"/>
      <c r="I42" s="16"/>
      <c r="J42" s="16"/>
      <c r="K42" s="15" t="n">
        <v>0</v>
      </c>
      <c r="L42" s="17" t="n">
        <v>4.5</v>
      </c>
      <c r="M42" s="15" t="n">
        <f aca="false">PRODUCT(G42*L42)</f>
        <v>2430</v>
      </c>
      <c r="N42" s="11"/>
      <c r="O42" s="11"/>
      <c r="P42" s="11"/>
      <c r="Q42" s="11"/>
      <c r="R42" s="11"/>
      <c r="S42" s="11"/>
      <c r="T42" s="11"/>
      <c r="U42" s="11"/>
    </row>
    <row r="43" customFormat="false" ht="15.75" hidden="false" customHeight="true" outlineLevel="0" collapsed="false">
      <c r="A43" s="12"/>
      <c r="B43" s="13" t="s">
        <v>134</v>
      </c>
      <c r="C43" s="12" t="s">
        <v>135</v>
      </c>
      <c r="D43" s="12" t="s">
        <v>136</v>
      </c>
      <c r="E43" s="19"/>
      <c r="F43" s="19"/>
      <c r="G43" s="15" t="n">
        <v>540</v>
      </c>
      <c r="H43" s="16"/>
      <c r="I43" s="16"/>
      <c r="J43" s="16"/>
      <c r="K43" s="15" t="n">
        <v>0</v>
      </c>
      <c r="L43" s="17" t="n">
        <v>4.5</v>
      </c>
      <c r="M43" s="15" t="n">
        <f aca="false">PRODUCT(G43*L43)</f>
        <v>2430</v>
      </c>
      <c r="N43" s="11"/>
      <c r="O43" s="11"/>
      <c r="P43" s="11"/>
      <c r="Q43" s="11"/>
      <c r="R43" s="11"/>
      <c r="S43" s="11"/>
      <c r="T43" s="11"/>
      <c r="U43" s="11"/>
    </row>
    <row r="44" customFormat="false" ht="15.75" hidden="false" customHeight="true" outlineLevel="0" collapsed="false">
      <c r="A44" s="12"/>
      <c r="B44" s="13" t="s">
        <v>137</v>
      </c>
      <c r="C44" s="12" t="s">
        <v>138</v>
      </c>
      <c r="D44" s="12" t="s">
        <v>139</v>
      </c>
      <c r="E44" s="19"/>
      <c r="F44" s="19"/>
      <c r="G44" s="15" t="n">
        <v>540</v>
      </c>
      <c r="H44" s="16"/>
      <c r="I44" s="16"/>
      <c r="J44" s="16"/>
      <c r="K44" s="15" t="n">
        <v>0</v>
      </c>
      <c r="L44" s="17" t="n">
        <v>4.5</v>
      </c>
      <c r="M44" s="15" t="n">
        <f aca="false">PRODUCT(G44*L44)</f>
        <v>2430</v>
      </c>
      <c r="N44" s="11"/>
      <c r="O44" s="11"/>
      <c r="P44" s="11"/>
      <c r="Q44" s="11"/>
      <c r="R44" s="11"/>
      <c r="S44" s="11"/>
      <c r="T44" s="11"/>
      <c r="U44" s="11"/>
    </row>
    <row r="45" customFormat="false" ht="15.75" hidden="false" customHeight="true" outlineLevel="0" collapsed="false">
      <c r="A45" s="12"/>
      <c r="B45" s="13" t="s">
        <v>140</v>
      </c>
      <c r="C45" s="12" t="s">
        <v>141</v>
      </c>
      <c r="D45" s="12" t="s">
        <v>142</v>
      </c>
      <c r="E45" s="19"/>
      <c r="F45" s="19"/>
      <c r="G45" s="15" t="n">
        <v>540</v>
      </c>
      <c r="H45" s="16"/>
      <c r="I45" s="16"/>
      <c r="J45" s="16"/>
      <c r="K45" s="15" t="n">
        <v>0</v>
      </c>
      <c r="L45" s="17" t="n">
        <v>4.5</v>
      </c>
      <c r="M45" s="15" t="n">
        <f aca="false">PRODUCT(G45*L45)</f>
        <v>2430</v>
      </c>
      <c r="N45" s="11"/>
      <c r="O45" s="11"/>
      <c r="P45" s="11"/>
      <c r="Q45" s="11"/>
      <c r="R45" s="11"/>
      <c r="S45" s="11"/>
      <c r="T45" s="11"/>
      <c r="U45" s="11"/>
    </row>
    <row r="46" customFormat="false" ht="13.5" hidden="false" customHeight="true" outlineLevel="0" collapsed="false">
      <c r="A46" s="12" t="n">
        <v>21</v>
      </c>
      <c r="B46" s="13" t="s">
        <v>143</v>
      </c>
      <c r="C46" s="18" t="s">
        <v>17</v>
      </c>
      <c r="D46" s="12" t="s">
        <v>144</v>
      </c>
      <c r="E46" s="19" t="s">
        <v>119</v>
      </c>
      <c r="F46" s="12" t="s">
        <v>145</v>
      </c>
      <c r="G46" s="15" t="n">
        <v>432</v>
      </c>
      <c r="H46" s="16" t="n">
        <v>44690</v>
      </c>
      <c r="I46" s="16" t="n">
        <v>44695</v>
      </c>
      <c r="J46" s="12" t="s">
        <v>62</v>
      </c>
      <c r="K46" s="15" t="n">
        <v>0</v>
      </c>
      <c r="L46" s="17" t="n">
        <v>5.5</v>
      </c>
      <c r="M46" s="15" t="n">
        <f aca="false">PRODUCT(G46*L46)</f>
        <v>2376</v>
      </c>
      <c r="N46" s="11"/>
      <c r="O46" s="11"/>
      <c r="P46" s="11"/>
      <c r="Q46" s="11"/>
      <c r="R46" s="11"/>
      <c r="S46" s="11"/>
      <c r="T46" s="11"/>
      <c r="U46" s="11"/>
    </row>
    <row r="47" customFormat="false" ht="15.75" hidden="false" customHeight="true" outlineLevel="0" collapsed="false">
      <c r="A47" s="12" t="n">
        <v>22</v>
      </c>
      <c r="B47" s="13" t="s">
        <v>146</v>
      </c>
      <c r="C47" s="18" t="s">
        <v>50</v>
      </c>
      <c r="D47" s="12" t="s">
        <v>147</v>
      </c>
      <c r="E47" s="19"/>
      <c r="F47" s="19"/>
      <c r="G47" s="15" t="n">
        <v>432</v>
      </c>
      <c r="H47" s="16"/>
      <c r="I47" s="16"/>
      <c r="J47" s="16"/>
      <c r="K47" s="15" t="n">
        <v>0</v>
      </c>
      <c r="L47" s="17" t="n">
        <v>5.5</v>
      </c>
      <c r="M47" s="15" t="n">
        <f aca="false">PRODUCT(G47*L47)</f>
        <v>2376</v>
      </c>
      <c r="N47" s="11"/>
      <c r="O47" s="11"/>
      <c r="P47" s="11"/>
      <c r="Q47" s="11"/>
      <c r="R47" s="11"/>
      <c r="S47" s="11"/>
      <c r="T47" s="11"/>
      <c r="U47" s="11"/>
    </row>
    <row r="48" customFormat="false" ht="15.75" hidden="false" customHeight="true" outlineLevel="0" collapsed="false">
      <c r="A48" s="12" t="n">
        <v>23</v>
      </c>
      <c r="B48" s="13" t="s">
        <v>100</v>
      </c>
      <c r="C48" s="12" t="s">
        <v>66</v>
      </c>
      <c r="D48" s="12" t="s">
        <v>101</v>
      </c>
      <c r="E48" s="19" t="s">
        <v>122</v>
      </c>
      <c r="F48" s="12" t="s">
        <v>28</v>
      </c>
      <c r="G48" s="15" t="n">
        <v>1140</v>
      </c>
      <c r="H48" s="16" t="n">
        <v>44690</v>
      </c>
      <c r="I48" s="16" t="n">
        <v>44693</v>
      </c>
      <c r="J48" s="12" t="s">
        <v>21</v>
      </c>
      <c r="K48" s="15" t="n">
        <v>4412.24</v>
      </c>
      <c r="L48" s="17" t="n">
        <v>3.5</v>
      </c>
      <c r="M48" s="15" t="n">
        <f aca="false">PRODUCT(G48*L48)</f>
        <v>3990</v>
      </c>
      <c r="N48" s="11"/>
      <c r="O48" s="11"/>
      <c r="P48" s="11"/>
      <c r="Q48" s="11"/>
      <c r="R48" s="11"/>
      <c r="S48" s="11"/>
      <c r="T48" s="11"/>
      <c r="U48" s="11"/>
    </row>
    <row r="49" customFormat="false" ht="13.5" hidden="false" customHeight="true" outlineLevel="0" collapsed="false">
      <c r="A49" s="12" t="n">
        <v>24</v>
      </c>
      <c r="B49" s="13" t="s">
        <v>32</v>
      </c>
      <c r="C49" s="12" t="s">
        <v>33</v>
      </c>
      <c r="D49" s="12" t="s">
        <v>34</v>
      </c>
      <c r="E49" s="19" t="s">
        <v>148</v>
      </c>
      <c r="F49" s="12" t="s">
        <v>149</v>
      </c>
      <c r="G49" s="15" t="n">
        <v>1140</v>
      </c>
      <c r="H49" s="16" t="n">
        <v>44699</v>
      </c>
      <c r="I49" s="16" t="n">
        <v>44702</v>
      </c>
      <c r="J49" s="12" t="s">
        <v>21</v>
      </c>
      <c r="K49" s="15" t="n">
        <v>2478.29</v>
      </c>
      <c r="L49" s="17" t="n">
        <v>3.5</v>
      </c>
      <c r="M49" s="15" t="n">
        <f aca="false">PRODUCT(G49*L49)</f>
        <v>3990</v>
      </c>
      <c r="N49" s="11"/>
      <c r="O49" s="11"/>
      <c r="P49" s="11"/>
      <c r="Q49" s="11"/>
      <c r="R49" s="11"/>
      <c r="S49" s="11"/>
      <c r="T49" s="11"/>
      <c r="U49" s="11"/>
    </row>
    <row r="50" customFormat="false" ht="15.75" hidden="false" customHeight="true" outlineLevel="0" collapsed="false">
      <c r="A50" s="12"/>
      <c r="B50" s="13" t="s">
        <v>150</v>
      </c>
      <c r="C50" s="12" t="s">
        <v>82</v>
      </c>
      <c r="D50" s="12" t="s">
        <v>151</v>
      </c>
      <c r="E50" s="19"/>
      <c r="F50" s="19"/>
      <c r="G50" s="15" t="n">
        <v>900</v>
      </c>
      <c r="H50" s="16"/>
      <c r="I50" s="16"/>
      <c r="J50" s="16"/>
      <c r="K50" s="15" t="n">
        <v>2478.29</v>
      </c>
      <c r="L50" s="17" t="n">
        <v>3.5</v>
      </c>
      <c r="M50" s="15" t="n">
        <f aca="false">PRODUCT(G50*L50)</f>
        <v>3150</v>
      </c>
      <c r="N50" s="11"/>
      <c r="O50" s="11"/>
      <c r="P50" s="11"/>
      <c r="Q50" s="11"/>
      <c r="R50" s="11"/>
      <c r="S50" s="11"/>
      <c r="T50" s="11"/>
      <c r="U50" s="11"/>
    </row>
    <row r="51" customFormat="false" ht="15.75" hidden="false" customHeight="true" outlineLevel="0" collapsed="false">
      <c r="A51" s="12"/>
      <c r="B51" s="13" t="s">
        <v>152</v>
      </c>
      <c r="C51" s="12" t="s">
        <v>153</v>
      </c>
      <c r="D51" s="12" t="s">
        <v>154</v>
      </c>
      <c r="E51" s="19"/>
      <c r="F51" s="19"/>
      <c r="G51" s="15" t="n">
        <v>900</v>
      </c>
      <c r="H51" s="16"/>
      <c r="I51" s="16"/>
      <c r="J51" s="16"/>
      <c r="K51" s="15" t="n">
        <v>2478.29</v>
      </c>
      <c r="L51" s="17" t="n">
        <v>3.5</v>
      </c>
      <c r="M51" s="15" t="n">
        <f aca="false">PRODUCT(G51*L51)</f>
        <v>3150</v>
      </c>
      <c r="N51" s="11"/>
      <c r="O51" s="11"/>
      <c r="P51" s="11"/>
      <c r="Q51" s="11"/>
      <c r="R51" s="11"/>
      <c r="S51" s="11"/>
      <c r="T51" s="11"/>
      <c r="U51" s="11"/>
    </row>
    <row r="52" customFormat="false" ht="15.75" hidden="false" customHeight="true" outlineLevel="0" collapsed="false">
      <c r="A52" s="12" t="n">
        <v>25</v>
      </c>
      <c r="B52" s="13" t="s">
        <v>155</v>
      </c>
      <c r="C52" s="12" t="s">
        <v>156</v>
      </c>
      <c r="D52" s="12" t="s">
        <v>157</v>
      </c>
      <c r="E52" s="19" t="s">
        <v>158</v>
      </c>
      <c r="F52" s="12" t="s">
        <v>159</v>
      </c>
      <c r="G52" s="15" t="n">
        <v>800</v>
      </c>
      <c r="H52" s="16" t="n">
        <v>44699</v>
      </c>
      <c r="I52" s="16" t="n">
        <v>40684</v>
      </c>
      <c r="J52" s="12" t="s">
        <v>21</v>
      </c>
      <c r="K52" s="15" t="n">
        <v>3498.92</v>
      </c>
      <c r="L52" s="17" t="n">
        <v>3.5</v>
      </c>
      <c r="M52" s="15" t="n">
        <f aca="false">PRODUCT(G52*L52)</f>
        <v>2800</v>
      </c>
      <c r="N52" s="11"/>
      <c r="O52" s="11"/>
      <c r="P52" s="11"/>
      <c r="Q52" s="11"/>
      <c r="R52" s="11"/>
      <c r="S52" s="11"/>
      <c r="T52" s="11"/>
      <c r="U52" s="11"/>
    </row>
    <row r="53" customFormat="false" ht="15.75" hidden="false" customHeight="true" outlineLevel="0" collapsed="false">
      <c r="A53" s="12" t="n">
        <v>26</v>
      </c>
      <c r="B53" s="13" t="s">
        <v>160</v>
      </c>
      <c r="C53" s="12" t="s">
        <v>33</v>
      </c>
      <c r="D53" s="12" t="s">
        <v>161</v>
      </c>
      <c r="E53" s="19" t="s">
        <v>162</v>
      </c>
      <c r="F53" s="12" t="s">
        <v>163</v>
      </c>
      <c r="G53" s="15" t="n">
        <v>1140</v>
      </c>
      <c r="H53" s="16" t="n">
        <v>44699</v>
      </c>
      <c r="I53" s="16" t="n">
        <v>44701</v>
      </c>
      <c r="J53" s="12" t="s">
        <v>21</v>
      </c>
      <c r="K53" s="15" t="n">
        <v>2531.61</v>
      </c>
      <c r="L53" s="17" t="n">
        <v>2.5</v>
      </c>
      <c r="M53" s="15" t="n">
        <f aca="false">PRODUCT(G53*L53)</f>
        <v>2850</v>
      </c>
      <c r="N53" s="11"/>
      <c r="O53" s="11"/>
      <c r="P53" s="11"/>
      <c r="Q53" s="11"/>
      <c r="R53" s="11"/>
      <c r="S53" s="11"/>
      <c r="T53" s="11"/>
      <c r="U53" s="11"/>
    </row>
    <row r="54" customFormat="false" ht="13.5" hidden="false" customHeight="true" outlineLevel="0" collapsed="false">
      <c r="A54" s="12" t="n">
        <v>27</v>
      </c>
      <c r="B54" s="13" t="s">
        <v>100</v>
      </c>
      <c r="C54" s="12" t="s">
        <v>66</v>
      </c>
      <c r="D54" s="12" t="s">
        <v>101</v>
      </c>
      <c r="E54" s="19" t="s">
        <v>164</v>
      </c>
      <c r="F54" s="12" t="s">
        <v>165</v>
      </c>
      <c r="G54" s="15" t="n">
        <v>1140</v>
      </c>
      <c r="H54" s="16" t="n">
        <v>44700</v>
      </c>
      <c r="I54" s="16" t="n">
        <v>44703</v>
      </c>
      <c r="J54" s="12" t="s">
        <v>21</v>
      </c>
      <c r="K54" s="15" t="n">
        <f aca="false">2145.82+550</f>
        <v>2695.82</v>
      </c>
      <c r="L54" s="17" t="n">
        <v>3.5</v>
      </c>
      <c r="M54" s="15" t="n">
        <f aca="false">PRODUCT(G54*L54)</f>
        <v>3990</v>
      </c>
      <c r="N54" s="11"/>
      <c r="O54" s="11"/>
      <c r="P54" s="11"/>
      <c r="Q54" s="11"/>
      <c r="R54" s="11"/>
      <c r="S54" s="11"/>
      <c r="T54" s="11"/>
      <c r="U54" s="11"/>
    </row>
    <row r="55" customFormat="false" ht="15.75" hidden="false" customHeight="true" outlineLevel="0" collapsed="false">
      <c r="A55" s="12"/>
      <c r="B55" s="13" t="s">
        <v>166</v>
      </c>
      <c r="C55" s="12" t="s">
        <v>167</v>
      </c>
      <c r="D55" s="12" t="s">
        <v>168</v>
      </c>
      <c r="E55" s="19"/>
      <c r="F55" s="19"/>
      <c r="G55" s="15" t="n">
        <v>900</v>
      </c>
      <c r="H55" s="16"/>
      <c r="I55" s="16"/>
      <c r="J55" s="16"/>
      <c r="K55" s="15" t="n">
        <f aca="false">2145.82+4605.03</f>
        <v>6750.85</v>
      </c>
      <c r="L55" s="17" t="n">
        <v>3.5</v>
      </c>
      <c r="M55" s="15" t="n">
        <f aca="false">PRODUCT(G55*L55)</f>
        <v>3150</v>
      </c>
      <c r="N55" s="11"/>
      <c r="O55" s="11"/>
      <c r="P55" s="11"/>
      <c r="Q55" s="11"/>
      <c r="R55" s="11"/>
      <c r="S55" s="11"/>
      <c r="T55" s="11"/>
      <c r="U55" s="11"/>
    </row>
    <row r="56" customFormat="false" ht="15.75" hidden="false" customHeight="true" outlineLevel="0" collapsed="false">
      <c r="A56" s="12"/>
      <c r="B56" s="13" t="s">
        <v>169</v>
      </c>
      <c r="C56" s="12" t="s">
        <v>17</v>
      </c>
      <c r="D56" s="12" t="s">
        <v>170</v>
      </c>
      <c r="E56" s="19"/>
      <c r="F56" s="19"/>
      <c r="G56" s="15" t="n">
        <v>900</v>
      </c>
      <c r="H56" s="16"/>
      <c r="I56" s="16"/>
      <c r="J56" s="16"/>
      <c r="K56" s="15" t="n">
        <f aca="false">2145.82+4605.03</f>
        <v>6750.85</v>
      </c>
      <c r="L56" s="17" t="n">
        <v>3.5</v>
      </c>
      <c r="M56" s="15" t="n">
        <f aca="false">PRODUCT(G56*L56)</f>
        <v>3150</v>
      </c>
      <c r="N56" s="11"/>
      <c r="O56" s="11"/>
      <c r="P56" s="11"/>
      <c r="Q56" s="11"/>
      <c r="R56" s="11"/>
      <c r="S56" s="11"/>
      <c r="T56" s="11"/>
      <c r="U56" s="11"/>
    </row>
    <row r="57" customFormat="false" ht="15.75" hidden="false" customHeight="true" outlineLevel="0" collapsed="false">
      <c r="A57" s="12" t="n">
        <v>28</v>
      </c>
      <c r="B57" s="13" t="s">
        <v>171</v>
      </c>
      <c r="C57" s="12" t="s">
        <v>172</v>
      </c>
      <c r="D57" s="12" t="s">
        <v>173</v>
      </c>
      <c r="E57" s="19" t="s">
        <v>174</v>
      </c>
      <c r="F57" s="12" t="s">
        <v>163</v>
      </c>
      <c r="G57" s="15" t="n">
        <v>1140</v>
      </c>
      <c r="H57" s="16" t="n">
        <v>44698</v>
      </c>
      <c r="I57" s="16" t="n">
        <v>44701</v>
      </c>
      <c r="J57" s="12" t="s">
        <v>21</v>
      </c>
      <c r="K57" s="15" t="n">
        <f aca="false">3050.75+1874.9</f>
        <v>4925.65</v>
      </c>
      <c r="L57" s="17" t="n">
        <v>3.5</v>
      </c>
      <c r="M57" s="15" t="n">
        <f aca="false">PRODUCT(G57*L57)</f>
        <v>3990</v>
      </c>
      <c r="N57" s="11"/>
      <c r="O57" s="11"/>
      <c r="P57" s="11"/>
      <c r="Q57" s="11"/>
      <c r="R57" s="11"/>
      <c r="S57" s="11"/>
      <c r="T57" s="11"/>
      <c r="U57" s="11"/>
    </row>
    <row r="58" customFormat="false" ht="15.75" hidden="false" customHeight="true" outlineLevel="0" collapsed="false">
      <c r="A58" s="12" t="n">
        <v>29</v>
      </c>
      <c r="B58" s="13" t="s">
        <v>175</v>
      </c>
      <c r="C58" s="12" t="s">
        <v>33</v>
      </c>
      <c r="D58" s="12" t="s">
        <v>176</v>
      </c>
      <c r="E58" s="19" t="s">
        <v>177</v>
      </c>
      <c r="F58" s="12" t="s">
        <v>20</v>
      </c>
      <c r="G58" s="15" t="n">
        <v>1140</v>
      </c>
      <c r="H58" s="16" t="n">
        <v>44698</v>
      </c>
      <c r="I58" s="16" t="n">
        <v>44700</v>
      </c>
      <c r="J58" s="12" t="s">
        <v>21</v>
      </c>
      <c r="K58" s="15" t="n">
        <v>3587.05</v>
      </c>
      <c r="L58" s="17" t="n">
        <v>2.5</v>
      </c>
      <c r="M58" s="15" t="n">
        <f aca="false">PRODUCT(G58*L58)</f>
        <v>2850</v>
      </c>
      <c r="N58" s="11"/>
      <c r="O58" s="11"/>
      <c r="P58" s="11"/>
      <c r="Q58" s="11"/>
      <c r="R58" s="11"/>
      <c r="S58" s="11"/>
      <c r="T58" s="11"/>
      <c r="U58" s="11"/>
    </row>
    <row r="59" customFormat="false" ht="13.5" hidden="false" customHeight="true" outlineLevel="0" collapsed="false">
      <c r="A59" s="12" t="n">
        <v>30</v>
      </c>
      <c r="B59" s="13" t="s">
        <v>178</v>
      </c>
      <c r="C59" s="12" t="s">
        <v>179</v>
      </c>
      <c r="D59" s="12" t="s">
        <v>180</v>
      </c>
      <c r="E59" s="19" t="s">
        <v>181</v>
      </c>
      <c r="F59" s="12" t="s">
        <v>182</v>
      </c>
      <c r="G59" s="15" t="n">
        <v>720</v>
      </c>
      <c r="H59" s="16" t="n">
        <v>44689</v>
      </c>
      <c r="I59" s="16" t="n">
        <v>44703</v>
      </c>
      <c r="J59" s="12" t="s">
        <v>21</v>
      </c>
      <c r="K59" s="15" t="n">
        <v>3447.66</v>
      </c>
      <c r="L59" s="17" t="n">
        <v>10</v>
      </c>
      <c r="M59" s="15" t="n">
        <f aca="false">PRODUCT(G59*L59)</f>
        <v>7200</v>
      </c>
      <c r="N59" s="11"/>
      <c r="O59" s="11"/>
      <c r="P59" s="11"/>
      <c r="Q59" s="11"/>
      <c r="R59" s="11"/>
      <c r="S59" s="11"/>
      <c r="T59" s="11"/>
      <c r="U59" s="11"/>
    </row>
    <row r="60" customFormat="false" ht="15.75" hidden="false" customHeight="true" outlineLevel="0" collapsed="false">
      <c r="A60" s="12"/>
      <c r="B60" s="13" t="s">
        <v>183</v>
      </c>
      <c r="C60" s="12" t="s">
        <v>179</v>
      </c>
      <c r="D60" s="12" t="s">
        <v>184</v>
      </c>
      <c r="E60" s="19"/>
      <c r="F60" s="19"/>
      <c r="G60" s="15" t="n">
        <v>720</v>
      </c>
      <c r="H60" s="16"/>
      <c r="I60" s="16"/>
      <c r="J60" s="16"/>
      <c r="K60" s="15" t="n">
        <v>3447.66</v>
      </c>
      <c r="L60" s="17" t="n">
        <v>10</v>
      </c>
      <c r="M60" s="15" t="n">
        <f aca="false">PRODUCT(G60*L60)</f>
        <v>7200</v>
      </c>
      <c r="N60" s="11"/>
      <c r="O60" s="11"/>
      <c r="P60" s="11"/>
      <c r="Q60" s="11"/>
      <c r="R60" s="11"/>
      <c r="S60" s="11"/>
      <c r="T60" s="11"/>
      <c r="U60" s="11"/>
    </row>
    <row r="61" customFormat="false" ht="13.5" hidden="false" customHeight="true" outlineLevel="0" collapsed="false">
      <c r="A61" s="12" t="n">
        <v>31</v>
      </c>
      <c r="B61" s="13" t="s">
        <v>185</v>
      </c>
      <c r="C61" s="18" t="s">
        <v>186</v>
      </c>
      <c r="D61" s="12" t="s">
        <v>187</v>
      </c>
      <c r="E61" s="19" t="s">
        <v>188</v>
      </c>
      <c r="F61" s="12" t="s">
        <v>189</v>
      </c>
      <c r="G61" s="15" t="n">
        <v>432</v>
      </c>
      <c r="H61" s="16" t="n">
        <v>44697</v>
      </c>
      <c r="I61" s="16" t="n">
        <v>44701</v>
      </c>
      <c r="J61" s="12" t="s">
        <v>62</v>
      </c>
      <c r="K61" s="15" t="n">
        <v>0</v>
      </c>
      <c r="L61" s="17" t="n">
        <v>4.5</v>
      </c>
      <c r="M61" s="15" t="n">
        <f aca="false">PRODUCT(G61*L61)</f>
        <v>1944</v>
      </c>
      <c r="N61" s="11"/>
      <c r="O61" s="11"/>
      <c r="P61" s="11"/>
      <c r="Q61" s="11"/>
      <c r="R61" s="11"/>
      <c r="S61" s="11"/>
      <c r="T61" s="11"/>
      <c r="U61" s="11"/>
    </row>
    <row r="62" customFormat="false" ht="15.75" hidden="false" customHeight="true" outlineLevel="0" collapsed="false">
      <c r="A62" s="12"/>
      <c r="B62" s="13" t="s">
        <v>190</v>
      </c>
      <c r="C62" s="12" t="s">
        <v>117</v>
      </c>
      <c r="D62" s="12" t="s">
        <v>191</v>
      </c>
      <c r="E62" s="19"/>
      <c r="F62" s="19"/>
      <c r="G62" s="15" t="n">
        <v>432</v>
      </c>
      <c r="H62" s="16"/>
      <c r="I62" s="16"/>
      <c r="J62" s="16"/>
      <c r="K62" s="15" t="n">
        <v>0</v>
      </c>
      <c r="L62" s="17" t="n">
        <v>4.5</v>
      </c>
      <c r="M62" s="15" t="n">
        <f aca="false">PRODUCT(G62*L62)</f>
        <v>1944</v>
      </c>
      <c r="N62" s="11"/>
      <c r="O62" s="11"/>
      <c r="P62" s="11"/>
      <c r="Q62" s="11"/>
      <c r="R62" s="11"/>
      <c r="S62" s="11"/>
      <c r="T62" s="11"/>
      <c r="U62" s="11"/>
    </row>
    <row r="63" customFormat="false" ht="15.75" hidden="false" customHeight="true" outlineLevel="0" collapsed="false">
      <c r="A63" s="12" t="n">
        <v>32</v>
      </c>
      <c r="B63" s="13" t="s">
        <v>192</v>
      </c>
      <c r="C63" s="18" t="s">
        <v>193</v>
      </c>
      <c r="D63" s="18" t="s">
        <v>194</v>
      </c>
      <c r="E63" s="19" t="s">
        <v>122</v>
      </c>
      <c r="F63" s="12" t="s">
        <v>163</v>
      </c>
      <c r="G63" s="15" t="n">
        <v>1140</v>
      </c>
      <c r="H63" s="16" t="n">
        <v>44698</v>
      </c>
      <c r="I63" s="16" t="n">
        <v>44701</v>
      </c>
      <c r="J63" s="12" t="s">
        <v>21</v>
      </c>
      <c r="K63" s="15" t="n">
        <v>2380.65</v>
      </c>
      <c r="L63" s="17" t="n">
        <v>3.5</v>
      </c>
      <c r="M63" s="15" t="n">
        <f aca="false">PRODUCT(G63*L63)</f>
        <v>3990</v>
      </c>
      <c r="N63" s="11"/>
      <c r="O63" s="11"/>
      <c r="P63" s="11"/>
      <c r="Q63" s="11"/>
      <c r="R63" s="11"/>
      <c r="S63" s="11"/>
      <c r="T63" s="11"/>
      <c r="U63" s="11"/>
    </row>
    <row r="64" customFormat="false" ht="15.75" hidden="false" customHeight="true" outlineLevel="0" collapsed="false">
      <c r="A64" s="12" t="n">
        <v>33</v>
      </c>
      <c r="B64" s="13" t="s">
        <v>195</v>
      </c>
      <c r="C64" s="12" t="s">
        <v>127</v>
      </c>
      <c r="D64" s="12" t="s">
        <v>196</v>
      </c>
      <c r="E64" s="19" t="s">
        <v>122</v>
      </c>
      <c r="F64" s="12" t="s">
        <v>28</v>
      </c>
      <c r="G64" s="15" t="n">
        <v>1140</v>
      </c>
      <c r="H64" s="16" t="n">
        <v>44696</v>
      </c>
      <c r="I64" s="16" t="n">
        <v>44702</v>
      </c>
      <c r="J64" s="12" t="s">
        <v>21</v>
      </c>
      <c r="K64" s="15" t="n">
        <v>3002.24</v>
      </c>
      <c r="L64" s="17" t="n">
        <v>6.5</v>
      </c>
      <c r="M64" s="15" t="n">
        <f aca="false">PRODUCT(G64*L64)</f>
        <v>7410</v>
      </c>
      <c r="N64" s="11"/>
      <c r="O64" s="11"/>
      <c r="P64" s="11"/>
      <c r="Q64" s="11"/>
      <c r="R64" s="11"/>
      <c r="S64" s="11"/>
      <c r="T64" s="11"/>
      <c r="U64" s="11"/>
    </row>
    <row r="65" customFormat="false" ht="13.5" hidden="false" customHeight="true" outlineLevel="0" collapsed="false">
      <c r="A65" s="12" t="n">
        <v>34</v>
      </c>
      <c r="B65" s="13" t="s">
        <v>197</v>
      </c>
      <c r="C65" s="18" t="s">
        <v>45</v>
      </c>
      <c r="D65" s="12" t="s">
        <v>198</v>
      </c>
      <c r="E65" s="19" t="s">
        <v>119</v>
      </c>
      <c r="F65" s="12" t="s">
        <v>199</v>
      </c>
      <c r="G65" s="15" t="n">
        <v>432</v>
      </c>
      <c r="H65" s="16" t="n">
        <v>44697</v>
      </c>
      <c r="I65" s="16" t="n">
        <v>44698</v>
      </c>
      <c r="J65" s="12" t="s">
        <v>62</v>
      </c>
      <c r="K65" s="15" t="n">
        <v>0</v>
      </c>
      <c r="L65" s="17" t="n">
        <v>1.5</v>
      </c>
      <c r="M65" s="15" t="n">
        <f aca="false">PRODUCT(G65*L65)</f>
        <v>648</v>
      </c>
      <c r="N65" s="11"/>
      <c r="O65" s="11"/>
      <c r="P65" s="11"/>
      <c r="Q65" s="11"/>
      <c r="R65" s="11"/>
      <c r="S65" s="11"/>
      <c r="T65" s="11"/>
      <c r="U65" s="11"/>
    </row>
    <row r="66" customFormat="false" ht="15.75" hidden="false" customHeight="true" outlineLevel="0" collapsed="false">
      <c r="A66" s="12" t="n">
        <v>35</v>
      </c>
      <c r="B66" s="13" t="s">
        <v>63</v>
      </c>
      <c r="C66" s="12" t="s">
        <v>50</v>
      </c>
      <c r="D66" s="12" t="s">
        <v>64</v>
      </c>
      <c r="E66" s="19"/>
      <c r="F66" s="19"/>
      <c r="G66" s="15" t="n">
        <v>432</v>
      </c>
      <c r="H66" s="16"/>
      <c r="I66" s="16"/>
      <c r="J66" s="16"/>
      <c r="K66" s="15" t="n">
        <v>0</v>
      </c>
      <c r="L66" s="17" t="n">
        <v>1.5</v>
      </c>
      <c r="M66" s="15" t="n">
        <f aca="false">PRODUCT(G66*L66)</f>
        <v>648</v>
      </c>
      <c r="N66" s="11"/>
      <c r="O66" s="11"/>
      <c r="P66" s="11"/>
      <c r="Q66" s="11"/>
      <c r="R66" s="11"/>
      <c r="S66" s="11"/>
      <c r="T66" s="11"/>
      <c r="U66" s="11"/>
    </row>
    <row r="67" customFormat="false" ht="15.75" hidden="false" customHeight="true" outlineLevel="0" collapsed="false">
      <c r="A67" s="12" t="n">
        <v>36</v>
      </c>
      <c r="B67" s="13" t="s">
        <v>200</v>
      </c>
      <c r="C67" s="18" t="s">
        <v>193</v>
      </c>
      <c r="D67" s="12" t="s">
        <v>201</v>
      </c>
      <c r="E67" s="19" t="s">
        <v>122</v>
      </c>
      <c r="F67" s="12" t="s">
        <v>163</v>
      </c>
      <c r="G67" s="15" t="n">
        <v>1140</v>
      </c>
      <c r="H67" s="16" t="n">
        <v>44699</v>
      </c>
      <c r="I67" s="16" t="n">
        <v>44701</v>
      </c>
      <c r="J67" s="12" t="s">
        <v>21</v>
      </c>
      <c r="K67" s="15" t="n">
        <v>2647.66</v>
      </c>
      <c r="L67" s="17" t="n">
        <v>2.5</v>
      </c>
      <c r="M67" s="15" t="n">
        <f aca="false">PRODUCT(G67*L67)</f>
        <v>2850</v>
      </c>
      <c r="N67" s="11"/>
      <c r="O67" s="11"/>
      <c r="P67" s="11"/>
      <c r="Q67" s="11"/>
      <c r="R67" s="11"/>
      <c r="S67" s="11"/>
      <c r="T67" s="11"/>
      <c r="U67" s="11"/>
    </row>
    <row r="68" customFormat="false" ht="13.5" hidden="false" customHeight="true" outlineLevel="0" collapsed="false">
      <c r="A68" s="12" t="n">
        <v>37</v>
      </c>
      <c r="B68" s="13" t="s">
        <v>202</v>
      </c>
      <c r="C68" s="12" t="s">
        <v>127</v>
      </c>
      <c r="D68" s="12" t="s">
        <v>203</v>
      </c>
      <c r="E68" s="19" t="s">
        <v>204</v>
      </c>
      <c r="F68" s="12" t="s">
        <v>48</v>
      </c>
      <c r="G68" s="15" t="n">
        <v>684</v>
      </c>
      <c r="H68" s="16" t="n">
        <v>44705</v>
      </c>
      <c r="I68" s="16" t="n">
        <v>44708</v>
      </c>
      <c r="J68" s="12" t="s">
        <v>21</v>
      </c>
      <c r="K68" s="15" t="n">
        <v>892.93</v>
      </c>
      <c r="L68" s="17" t="n">
        <v>3.5</v>
      </c>
      <c r="M68" s="15" t="n">
        <f aca="false">PRODUCT(G68*L68)</f>
        <v>2394</v>
      </c>
      <c r="N68" s="11"/>
      <c r="O68" s="11"/>
      <c r="P68" s="11"/>
      <c r="Q68" s="11"/>
      <c r="R68" s="11"/>
      <c r="S68" s="11"/>
      <c r="T68" s="11"/>
      <c r="U68" s="11"/>
    </row>
    <row r="69" customFormat="false" ht="15.75" hidden="false" customHeight="true" outlineLevel="0" collapsed="false">
      <c r="A69" s="12"/>
      <c r="B69" s="13" t="s">
        <v>205</v>
      </c>
      <c r="C69" s="12" t="s">
        <v>206</v>
      </c>
      <c r="D69" s="12" t="s">
        <v>207</v>
      </c>
      <c r="E69" s="19"/>
      <c r="F69" s="19"/>
      <c r="G69" s="15" t="n">
        <v>540</v>
      </c>
      <c r="H69" s="16"/>
      <c r="I69" s="16"/>
      <c r="J69" s="16"/>
      <c r="K69" s="15" t="n">
        <v>892.93</v>
      </c>
      <c r="L69" s="17" t="n">
        <v>3.5</v>
      </c>
      <c r="M69" s="15" t="n">
        <f aca="false">PRODUCT(G69*L69)</f>
        <v>1890</v>
      </c>
      <c r="N69" s="11"/>
      <c r="O69" s="11"/>
      <c r="P69" s="11"/>
      <c r="Q69" s="11"/>
      <c r="R69" s="11"/>
      <c r="S69" s="11"/>
      <c r="T69" s="11"/>
      <c r="U69" s="11"/>
    </row>
    <row r="70" customFormat="false" ht="15.75" hidden="false" customHeight="true" outlineLevel="0" collapsed="false">
      <c r="A70" s="12"/>
      <c r="B70" s="13" t="s">
        <v>208</v>
      </c>
      <c r="C70" s="12" t="s">
        <v>111</v>
      </c>
      <c r="D70" s="12" t="s">
        <v>209</v>
      </c>
      <c r="E70" s="19"/>
      <c r="F70" s="19"/>
      <c r="G70" s="15" t="n">
        <v>540</v>
      </c>
      <c r="H70" s="16"/>
      <c r="I70" s="16"/>
      <c r="J70" s="16"/>
      <c r="K70" s="15" t="n">
        <v>892.93</v>
      </c>
      <c r="L70" s="17" t="n">
        <v>3.5</v>
      </c>
      <c r="M70" s="15" t="n">
        <f aca="false">PRODUCT(G70*L70)</f>
        <v>1890</v>
      </c>
      <c r="N70" s="11"/>
      <c r="O70" s="11"/>
      <c r="P70" s="11"/>
      <c r="Q70" s="11"/>
      <c r="R70" s="11"/>
      <c r="S70" s="11"/>
      <c r="T70" s="11"/>
      <c r="U70" s="11"/>
    </row>
    <row r="71" customFormat="false" ht="15.75" hidden="false" customHeight="true" outlineLevel="0" collapsed="false">
      <c r="A71" s="12"/>
      <c r="B71" s="13" t="s">
        <v>210</v>
      </c>
      <c r="C71" s="12" t="s">
        <v>156</v>
      </c>
      <c r="D71" s="12" t="s">
        <v>211</v>
      </c>
      <c r="E71" s="19"/>
      <c r="F71" s="19"/>
      <c r="G71" s="15" t="n">
        <v>540</v>
      </c>
      <c r="H71" s="16"/>
      <c r="I71" s="16"/>
      <c r="J71" s="16"/>
      <c r="K71" s="15" t="n">
        <v>892.93</v>
      </c>
      <c r="L71" s="17" t="n">
        <v>3.5</v>
      </c>
      <c r="M71" s="15" t="n">
        <f aca="false">PRODUCT(G71*L71)</f>
        <v>1890</v>
      </c>
      <c r="N71" s="11"/>
      <c r="O71" s="11"/>
      <c r="P71" s="11"/>
      <c r="Q71" s="11"/>
      <c r="R71" s="11"/>
      <c r="S71" s="11"/>
      <c r="T71" s="11"/>
      <c r="U71" s="11"/>
    </row>
    <row r="72" customFormat="false" ht="15.75" hidden="false" customHeight="true" outlineLevel="0" collapsed="false">
      <c r="A72" s="12"/>
      <c r="B72" s="13" t="s">
        <v>212</v>
      </c>
      <c r="C72" s="12" t="s">
        <v>156</v>
      </c>
      <c r="D72" s="12" t="s">
        <v>213</v>
      </c>
      <c r="E72" s="19"/>
      <c r="F72" s="19"/>
      <c r="G72" s="15" t="n">
        <v>540</v>
      </c>
      <c r="H72" s="16"/>
      <c r="I72" s="16"/>
      <c r="J72" s="16"/>
      <c r="K72" s="15" t="n">
        <v>892.93</v>
      </c>
      <c r="L72" s="17" t="n">
        <v>3.5</v>
      </c>
      <c r="M72" s="15" t="n">
        <f aca="false">PRODUCT(G72*L72)</f>
        <v>1890</v>
      </c>
      <c r="N72" s="11"/>
      <c r="O72" s="11"/>
      <c r="P72" s="11"/>
      <c r="Q72" s="11"/>
      <c r="R72" s="11"/>
      <c r="S72" s="11"/>
      <c r="T72" s="11"/>
      <c r="U72" s="11"/>
    </row>
    <row r="73" customFormat="false" ht="15.75" hidden="false" customHeight="true" outlineLevel="0" collapsed="false">
      <c r="A73" s="12" t="n">
        <v>38</v>
      </c>
      <c r="B73" s="13" t="s">
        <v>214</v>
      </c>
      <c r="C73" s="12" t="s">
        <v>179</v>
      </c>
      <c r="D73" s="12" t="s">
        <v>215</v>
      </c>
      <c r="E73" s="19" t="s">
        <v>181</v>
      </c>
      <c r="F73" s="12" t="s">
        <v>182</v>
      </c>
      <c r="G73" s="15" t="n">
        <v>720</v>
      </c>
      <c r="H73" s="16" t="n">
        <v>44689</v>
      </c>
      <c r="I73" s="16" t="n">
        <v>44703</v>
      </c>
      <c r="J73" s="12" t="s">
        <v>21</v>
      </c>
      <c r="K73" s="15" t="n">
        <v>3349.66</v>
      </c>
      <c r="L73" s="17" t="n">
        <v>10</v>
      </c>
      <c r="M73" s="15" t="n">
        <f aca="false">PRODUCT(G73*L73)</f>
        <v>7200</v>
      </c>
      <c r="N73" s="11"/>
      <c r="O73" s="11"/>
      <c r="P73" s="11"/>
      <c r="Q73" s="11"/>
      <c r="R73" s="11"/>
      <c r="S73" s="11"/>
      <c r="T73" s="11"/>
      <c r="U73" s="11"/>
    </row>
    <row r="74" customFormat="false" ht="13.5" hidden="false" customHeight="true" outlineLevel="0" collapsed="false">
      <c r="A74" s="12" t="n">
        <v>39</v>
      </c>
      <c r="B74" s="13" t="s">
        <v>216</v>
      </c>
      <c r="C74" s="12" t="s">
        <v>66</v>
      </c>
      <c r="D74" s="12" t="s">
        <v>217</v>
      </c>
      <c r="E74" s="19" t="s">
        <v>218</v>
      </c>
      <c r="F74" s="12" t="s">
        <v>219</v>
      </c>
      <c r="G74" s="15" t="n">
        <v>684</v>
      </c>
      <c r="H74" s="16" t="n">
        <v>44706</v>
      </c>
      <c r="I74" s="16" t="n">
        <v>44708</v>
      </c>
      <c r="J74" s="12" t="s">
        <v>21</v>
      </c>
      <c r="K74" s="15" t="n">
        <v>1449.1</v>
      </c>
      <c r="L74" s="17" t="n">
        <v>2.5</v>
      </c>
      <c r="M74" s="15" t="n">
        <f aca="false">PRODUCT(G74*L74)</f>
        <v>1710</v>
      </c>
      <c r="N74" s="11"/>
      <c r="O74" s="11"/>
      <c r="P74" s="11"/>
      <c r="Q74" s="11"/>
      <c r="R74" s="11"/>
      <c r="S74" s="11"/>
      <c r="T74" s="11"/>
      <c r="U74" s="11"/>
    </row>
    <row r="75" customFormat="false" ht="15.75" hidden="false" customHeight="true" outlineLevel="0" collapsed="false">
      <c r="A75" s="12"/>
      <c r="B75" s="13" t="s">
        <v>220</v>
      </c>
      <c r="C75" s="12" t="s">
        <v>193</v>
      </c>
      <c r="D75" s="12" t="s">
        <v>221</v>
      </c>
      <c r="E75" s="19"/>
      <c r="F75" s="19"/>
      <c r="G75" s="15" t="n">
        <v>684</v>
      </c>
      <c r="H75" s="16"/>
      <c r="I75" s="16"/>
      <c r="J75" s="16"/>
      <c r="K75" s="15" t="n">
        <v>1449.1</v>
      </c>
      <c r="L75" s="17" t="n">
        <v>2.5</v>
      </c>
      <c r="M75" s="15" t="n">
        <f aca="false">PRODUCT(G75*L75)</f>
        <v>1710</v>
      </c>
      <c r="N75" s="11"/>
      <c r="O75" s="11"/>
      <c r="P75" s="11"/>
      <c r="Q75" s="11"/>
      <c r="R75" s="11"/>
      <c r="S75" s="11"/>
      <c r="T75" s="11"/>
      <c r="U75" s="11"/>
    </row>
    <row r="76" customFormat="false" ht="15.75" hidden="false" customHeight="true" outlineLevel="0" collapsed="false">
      <c r="A76" s="12"/>
      <c r="B76" s="13" t="s">
        <v>222</v>
      </c>
      <c r="C76" s="12" t="s">
        <v>193</v>
      </c>
      <c r="D76" s="12" t="s">
        <v>223</v>
      </c>
      <c r="E76" s="19"/>
      <c r="F76" s="19"/>
      <c r="G76" s="15" t="n">
        <v>684</v>
      </c>
      <c r="H76" s="16"/>
      <c r="I76" s="16"/>
      <c r="J76" s="16"/>
      <c r="K76" s="15" t="n">
        <v>1449.1</v>
      </c>
      <c r="L76" s="17" t="n">
        <v>2.5</v>
      </c>
      <c r="M76" s="15" t="n">
        <f aca="false">PRODUCT(G76*L76)</f>
        <v>1710</v>
      </c>
      <c r="N76" s="11"/>
      <c r="O76" s="11"/>
      <c r="P76" s="11"/>
      <c r="Q76" s="11"/>
      <c r="R76" s="11"/>
      <c r="S76" s="11"/>
      <c r="T76" s="11"/>
      <c r="U76" s="11"/>
    </row>
    <row r="77" customFormat="false" ht="15.75" hidden="false" customHeight="true" outlineLevel="0" collapsed="false">
      <c r="A77" s="12"/>
      <c r="B77" s="13" t="s">
        <v>224</v>
      </c>
      <c r="C77" s="12" t="s">
        <v>193</v>
      </c>
      <c r="D77" s="12" t="s">
        <v>225</v>
      </c>
      <c r="E77" s="19"/>
      <c r="F77" s="19"/>
      <c r="G77" s="15" t="n">
        <v>684</v>
      </c>
      <c r="H77" s="16"/>
      <c r="I77" s="16"/>
      <c r="J77" s="16"/>
      <c r="K77" s="15" t="n">
        <v>1449.1</v>
      </c>
      <c r="L77" s="17" t="n">
        <v>2.5</v>
      </c>
      <c r="M77" s="15" t="n">
        <f aca="false">PRODUCT(G77*L77)</f>
        <v>1710</v>
      </c>
      <c r="N77" s="11"/>
      <c r="O77" s="11"/>
      <c r="P77" s="11"/>
      <c r="Q77" s="11"/>
      <c r="R77" s="11"/>
      <c r="S77" s="11"/>
      <c r="T77" s="11"/>
      <c r="U77" s="11"/>
    </row>
    <row r="78" customFormat="false" ht="15.75" hidden="false" customHeight="true" outlineLevel="0" collapsed="false">
      <c r="A78" s="12"/>
      <c r="B78" s="13" t="s">
        <v>226</v>
      </c>
      <c r="C78" s="12" t="s">
        <v>138</v>
      </c>
      <c r="D78" s="12" t="s">
        <v>227</v>
      </c>
      <c r="E78" s="19"/>
      <c r="F78" s="19"/>
      <c r="G78" s="15" t="n">
        <v>432</v>
      </c>
      <c r="H78" s="16"/>
      <c r="I78" s="16"/>
      <c r="J78" s="16"/>
      <c r="K78" s="15" t="n">
        <v>1449.1</v>
      </c>
      <c r="L78" s="17" t="n">
        <v>2.5</v>
      </c>
      <c r="M78" s="15" t="n">
        <f aca="false">PRODUCT(G78*L78)</f>
        <v>1080</v>
      </c>
      <c r="N78" s="11"/>
      <c r="O78" s="11"/>
      <c r="P78" s="11"/>
      <c r="Q78" s="11"/>
      <c r="R78" s="11"/>
      <c r="S78" s="11"/>
      <c r="T78" s="11"/>
      <c r="U78" s="11"/>
    </row>
    <row r="79" customFormat="false" ht="13.5" hidden="false" customHeight="true" outlineLevel="0" collapsed="false">
      <c r="A79" s="12" t="n">
        <v>40</v>
      </c>
      <c r="B79" s="13" t="s">
        <v>228</v>
      </c>
      <c r="C79" s="12" t="s">
        <v>193</v>
      </c>
      <c r="D79" s="12" t="s">
        <v>229</v>
      </c>
      <c r="E79" s="19" t="s">
        <v>230</v>
      </c>
      <c r="F79" s="12" t="s">
        <v>48</v>
      </c>
      <c r="G79" s="15" t="n">
        <v>684</v>
      </c>
      <c r="H79" s="16" t="n">
        <v>44705</v>
      </c>
      <c r="I79" s="16" t="n">
        <v>44708</v>
      </c>
      <c r="J79" s="12" t="s">
        <v>21</v>
      </c>
      <c r="K79" s="15" t="n">
        <v>892.93</v>
      </c>
      <c r="L79" s="17" t="n">
        <v>3.5</v>
      </c>
      <c r="M79" s="15" t="n">
        <f aca="false">PRODUCT(G79*L79)</f>
        <v>2394</v>
      </c>
      <c r="N79" s="11"/>
      <c r="O79" s="11"/>
      <c r="P79" s="11"/>
      <c r="Q79" s="11"/>
      <c r="R79" s="11"/>
      <c r="S79" s="11"/>
      <c r="T79" s="11"/>
      <c r="U79" s="11"/>
    </row>
    <row r="80" customFormat="false" ht="15.75" hidden="false" customHeight="true" outlineLevel="0" collapsed="false">
      <c r="A80" s="12"/>
      <c r="B80" s="13" t="s">
        <v>231</v>
      </c>
      <c r="C80" s="12" t="s">
        <v>132</v>
      </c>
      <c r="D80" s="12" t="s">
        <v>232</v>
      </c>
      <c r="E80" s="19"/>
      <c r="F80" s="19"/>
      <c r="G80" s="15" t="n">
        <v>540</v>
      </c>
      <c r="H80" s="16"/>
      <c r="I80" s="16"/>
      <c r="J80" s="16"/>
      <c r="K80" s="15" t="n">
        <v>892.93</v>
      </c>
      <c r="L80" s="17" t="n">
        <v>3.5</v>
      </c>
      <c r="M80" s="15" t="n">
        <f aca="false">PRODUCT(G80*L80)</f>
        <v>1890</v>
      </c>
      <c r="N80" s="11"/>
      <c r="O80" s="11"/>
      <c r="P80" s="11"/>
      <c r="Q80" s="11"/>
      <c r="R80" s="11"/>
      <c r="S80" s="11"/>
      <c r="T80" s="11"/>
      <c r="U80" s="11"/>
    </row>
    <row r="81" customFormat="false" ht="15.75" hidden="false" customHeight="true" outlineLevel="0" collapsed="false">
      <c r="A81" s="12" t="n">
        <v>41</v>
      </c>
      <c r="B81" s="13" t="s">
        <v>233</v>
      </c>
      <c r="C81" s="12" t="s">
        <v>193</v>
      </c>
      <c r="D81" s="12" t="s">
        <v>234</v>
      </c>
      <c r="E81" s="19" t="s">
        <v>235</v>
      </c>
      <c r="F81" s="12" t="s">
        <v>20</v>
      </c>
      <c r="G81" s="15" t="n">
        <v>0</v>
      </c>
      <c r="H81" s="16" t="n">
        <v>44711</v>
      </c>
      <c r="I81" s="16" t="n">
        <v>44712</v>
      </c>
      <c r="J81" s="12" t="s">
        <v>21</v>
      </c>
      <c r="K81" s="15" t="n">
        <v>4604.04</v>
      </c>
      <c r="L81" s="17" t="n">
        <v>0</v>
      </c>
      <c r="M81" s="15" t="n">
        <f aca="false">PRODUCT(G81*L81)</f>
        <v>0</v>
      </c>
      <c r="N81" s="11"/>
      <c r="O81" s="11"/>
      <c r="P81" s="11"/>
      <c r="Q81" s="11"/>
      <c r="R81" s="11"/>
      <c r="S81" s="11"/>
      <c r="T81" s="11"/>
      <c r="U81" s="11"/>
    </row>
    <row r="82" customFormat="false" ht="15.75" hidden="false" customHeight="true" outlineLevel="0" collapsed="false">
      <c r="A82" s="12" t="n">
        <v>42</v>
      </c>
      <c r="B82" s="13" t="s">
        <v>126</v>
      </c>
      <c r="C82" s="12" t="s">
        <v>127</v>
      </c>
      <c r="D82" s="12" t="s">
        <v>128</v>
      </c>
      <c r="E82" s="19" t="s">
        <v>236</v>
      </c>
      <c r="F82" s="12" t="s">
        <v>149</v>
      </c>
      <c r="G82" s="15" t="n">
        <v>1140</v>
      </c>
      <c r="H82" s="16" t="n">
        <v>44707</v>
      </c>
      <c r="I82" s="16" t="n">
        <v>44710</v>
      </c>
      <c r="J82" s="12" t="s">
        <v>21</v>
      </c>
      <c r="K82" s="15" t="n">
        <v>2260.38</v>
      </c>
      <c r="L82" s="17" t="n">
        <v>3.5</v>
      </c>
      <c r="M82" s="15" t="n">
        <f aca="false">PRODUCT(G82*L82)</f>
        <v>3990</v>
      </c>
      <c r="N82" s="11"/>
      <c r="O82" s="11"/>
      <c r="P82" s="11"/>
      <c r="Q82" s="11"/>
      <c r="R82" s="11"/>
      <c r="S82" s="11"/>
      <c r="T82" s="11"/>
      <c r="U82" s="11"/>
    </row>
    <row r="83" customFormat="false" ht="13.5" hidden="false" customHeight="true" outlineLevel="0" collapsed="false">
      <c r="A83" s="12" t="n">
        <v>43</v>
      </c>
      <c r="B83" s="13" t="s">
        <v>237</v>
      </c>
      <c r="C83" s="12" t="s">
        <v>138</v>
      </c>
      <c r="D83" s="12" t="s">
        <v>238</v>
      </c>
      <c r="E83" s="19" t="s">
        <v>119</v>
      </c>
      <c r="F83" s="12" t="s">
        <v>239</v>
      </c>
      <c r="G83" s="15" t="n">
        <v>432</v>
      </c>
      <c r="H83" s="16" t="n">
        <v>44704</v>
      </c>
      <c r="I83" s="16" t="n">
        <v>44709</v>
      </c>
      <c r="J83" s="12" t="s">
        <v>21</v>
      </c>
      <c r="K83" s="15" t="n">
        <v>1641.1</v>
      </c>
      <c r="L83" s="17" t="n">
        <v>5.5</v>
      </c>
      <c r="M83" s="15" t="n">
        <f aca="false">PRODUCT(G83*L83)</f>
        <v>2376</v>
      </c>
      <c r="N83" s="11"/>
      <c r="O83" s="11"/>
      <c r="P83" s="11"/>
      <c r="Q83" s="11"/>
      <c r="R83" s="11"/>
      <c r="S83" s="11"/>
      <c r="T83" s="11"/>
      <c r="U83" s="11"/>
    </row>
    <row r="84" customFormat="false" ht="15.75" hidden="false" customHeight="true" outlineLevel="0" collapsed="false">
      <c r="A84" s="12"/>
      <c r="B84" s="13" t="s">
        <v>143</v>
      </c>
      <c r="C84" s="18" t="s">
        <v>17</v>
      </c>
      <c r="D84" s="12" t="s">
        <v>144</v>
      </c>
      <c r="E84" s="19"/>
      <c r="F84" s="19"/>
      <c r="G84" s="15" t="n">
        <v>432</v>
      </c>
      <c r="H84" s="16"/>
      <c r="I84" s="16"/>
      <c r="J84" s="16"/>
      <c r="K84" s="15" t="n">
        <v>1641.1</v>
      </c>
      <c r="L84" s="17" t="n">
        <v>5.5</v>
      </c>
      <c r="M84" s="15" t="n">
        <f aca="false">PRODUCT(G84*L84)</f>
        <v>2376</v>
      </c>
      <c r="N84" s="11"/>
      <c r="O84" s="11"/>
      <c r="P84" s="11"/>
      <c r="Q84" s="11"/>
      <c r="R84" s="11"/>
      <c r="S84" s="11"/>
      <c r="T84" s="11"/>
      <c r="U84" s="11"/>
    </row>
    <row r="85" customFormat="false" ht="13.5" hidden="false" customHeight="true" outlineLevel="0" collapsed="false">
      <c r="A85" s="12" t="n">
        <v>44</v>
      </c>
      <c r="B85" s="13" t="s">
        <v>240</v>
      </c>
      <c r="C85" s="12" t="s">
        <v>193</v>
      </c>
      <c r="D85" s="12" t="s">
        <v>241</v>
      </c>
      <c r="E85" s="19" t="s">
        <v>242</v>
      </c>
      <c r="F85" s="12" t="s">
        <v>243</v>
      </c>
      <c r="G85" s="15" t="n">
        <v>684</v>
      </c>
      <c r="H85" s="16" t="n">
        <v>44697</v>
      </c>
      <c r="I85" s="16" t="n">
        <v>44701</v>
      </c>
      <c r="J85" s="12" t="s">
        <v>244</v>
      </c>
      <c r="K85" s="15" t="n">
        <v>0</v>
      </c>
      <c r="L85" s="17" t="n">
        <v>4.5</v>
      </c>
      <c r="M85" s="15" t="n">
        <f aca="false">PRODUCT(G85*L85)</f>
        <v>3078</v>
      </c>
      <c r="N85" s="11"/>
      <c r="O85" s="11"/>
      <c r="P85" s="11"/>
      <c r="Q85" s="11"/>
      <c r="R85" s="11"/>
      <c r="S85" s="11"/>
      <c r="T85" s="11"/>
      <c r="U85" s="11"/>
    </row>
    <row r="86" customFormat="false" ht="15.75" hidden="false" customHeight="true" outlineLevel="0" collapsed="false">
      <c r="A86" s="12"/>
      <c r="B86" s="13" t="s">
        <v>245</v>
      </c>
      <c r="C86" s="12" t="s">
        <v>246</v>
      </c>
      <c r="D86" s="12" t="s">
        <v>247</v>
      </c>
      <c r="E86" s="19"/>
      <c r="F86" s="19"/>
      <c r="G86" s="15" t="n">
        <v>480</v>
      </c>
      <c r="H86" s="16"/>
      <c r="I86" s="16"/>
      <c r="J86" s="16"/>
      <c r="K86" s="15" t="n">
        <v>0</v>
      </c>
      <c r="L86" s="17" t="n">
        <v>4.5</v>
      </c>
      <c r="M86" s="15" t="n">
        <f aca="false">PRODUCT(G86*L86)</f>
        <v>2160</v>
      </c>
      <c r="N86" s="11"/>
      <c r="O86" s="11"/>
      <c r="P86" s="11"/>
      <c r="Q86" s="11"/>
      <c r="R86" s="11"/>
      <c r="S86" s="11"/>
      <c r="T86" s="11"/>
      <c r="U86" s="11"/>
    </row>
    <row r="87" customFormat="false" ht="15.75" hidden="false" customHeight="true" outlineLevel="0" collapsed="false">
      <c r="A87" s="12"/>
      <c r="B87" s="13" t="s">
        <v>248</v>
      </c>
      <c r="C87" s="12" t="s">
        <v>249</v>
      </c>
      <c r="D87" s="12" t="s">
        <v>250</v>
      </c>
      <c r="E87" s="19"/>
      <c r="F87" s="19"/>
      <c r="G87" s="15" t="n">
        <v>480</v>
      </c>
      <c r="H87" s="16"/>
      <c r="I87" s="16"/>
      <c r="J87" s="16"/>
      <c r="K87" s="15" t="n">
        <v>0</v>
      </c>
      <c r="L87" s="17" t="n">
        <v>4.5</v>
      </c>
      <c r="M87" s="15" t="n">
        <f aca="false">PRODUCT(G87*L87)</f>
        <v>2160</v>
      </c>
      <c r="N87" s="11"/>
      <c r="O87" s="11"/>
      <c r="P87" s="11"/>
      <c r="Q87" s="11"/>
      <c r="R87" s="11"/>
      <c r="S87" s="11"/>
      <c r="T87" s="11"/>
      <c r="U87" s="11"/>
    </row>
    <row r="88" customFormat="false" ht="15.75" hidden="false" customHeight="true" outlineLevel="0" collapsed="false">
      <c r="A88" s="12" t="n">
        <v>45</v>
      </c>
      <c r="B88" s="13" t="s">
        <v>251</v>
      </c>
      <c r="C88" s="12" t="s">
        <v>252</v>
      </c>
      <c r="D88" s="18" t="s">
        <v>253</v>
      </c>
      <c r="E88" s="19" t="s">
        <v>119</v>
      </c>
      <c r="F88" s="12" t="s">
        <v>103</v>
      </c>
      <c r="G88" s="15" t="n">
        <v>540</v>
      </c>
      <c r="H88" s="16" t="n">
        <v>44694</v>
      </c>
      <c r="I88" s="16" t="n">
        <v>44697</v>
      </c>
      <c r="J88" s="12" t="s">
        <v>21</v>
      </c>
      <c r="K88" s="15" t="n">
        <v>1757.1</v>
      </c>
      <c r="L88" s="17" t="n">
        <v>3.5</v>
      </c>
      <c r="M88" s="15" t="n">
        <f aca="false">PRODUCT(G88*L88)</f>
        <v>1890</v>
      </c>
      <c r="N88" s="11"/>
      <c r="O88" s="11"/>
      <c r="P88" s="11"/>
      <c r="Q88" s="11"/>
      <c r="R88" s="11"/>
      <c r="S88" s="11"/>
      <c r="T88" s="11"/>
      <c r="U88" s="11"/>
    </row>
    <row r="89" customFormat="false" ht="18.75" hidden="false" customHeight="true" outlineLevel="0" collapsed="false">
      <c r="A89" s="12" t="n">
        <v>46</v>
      </c>
      <c r="B89" s="13" t="s">
        <v>251</v>
      </c>
      <c r="C89" s="12" t="s">
        <v>252</v>
      </c>
      <c r="D89" s="18" t="s">
        <v>253</v>
      </c>
      <c r="E89" s="19" t="s">
        <v>119</v>
      </c>
      <c r="F89" s="12" t="s">
        <v>254</v>
      </c>
      <c r="G89" s="15" t="n">
        <v>540</v>
      </c>
      <c r="H89" s="16" t="n">
        <v>44699</v>
      </c>
      <c r="I89" s="16" t="n">
        <v>44700</v>
      </c>
      <c r="J89" s="12" t="s">
        <v>62</v>
      </c>
      <c r="K89" s="15" t="n">
        <v>0</v>
      </c>
      <c r="L89" s="17" t="n">
        <v>1.5</v>
      </c>
      <c r="M89" s="15" t="n">
        <f aca="false">PRODUCT(G89*L89)</f>
        <v>810</v>
      </c>
      <c r="N89" s="11"/>
      <c r="O89" s="11"/>
      <c r="P89" s="11"/>
      <c r="Q89" s="11"/>
      <c r="R89" s="11"/>
      <c r="S89" s="11"/>
      <c r="T89" s="11"/>
      <c r="U89" s="11"/>
    </row>
    <row r="90" customFormat="false" ht="15.75" hidden="false" customHeight="true" outlineLevel="0" collapsed="false">
      <c r="A90" s="12"/>
      <c r="B90" s="13" t="s">
        <v>63</v>
      </c>
      <c r="C90" s="12" t="s">
        <v>50</v>
      </c>
      <c r="D90" s="12" t="s">
        <v>64</v>
      </c>
      <c r="E90" s="19"/>
      <c r="F90" s="19"/>
      <c r="G90" s="15" t="n">
        <v>540</v>
      </c>
      <c r="H90" s="16"/>
      <c r="I90" s="16"/>
      <c r="J90" s="16"/>
      <c r="K90" s="15" t="n">
        <v>0</v>
      </c>
      <c r="L90" s="17" t="n">
        <v>1.5</v>
      </c>
      <c r="M90" s="15" t="n">
        <f aca="false">PRODUCT(G90*L90)</f>
        <v>810</v>
      </c>
      <c r="N90" s="11"/>
      <c r="O90" s="11"/>
      <c r="P90" s="11"/>
      <c r="Q90" s="11"/>
      <c r="R90" s="11"/>
      <c r="S90" s="11"/>
      <c r="T90" s="11"/>
      <c r="U90" s="11"/>
    </row>
    <row r="91" customFormat="false" ht="15.75" hidden="false" customHeight="true" outlineLevel="0" collapsed="false">
      <c r="A91" s="12"/>
      <c r="B91" s="13" t="s">
        <v>255</v>
      </c>
      <c r="C91" s="12" t="s">
        <v>256</v>
      </c>
      <c r="D91" s="12" t="s">
        <v>257</v>
      </c>
      <c r="E91" s="19"/>
      <c r="F91" s="19"/>
      <c r="G91" s="15" t="n">
        <v>540</v>
      </c>
      <c r="H91" s="16"/>
      <c r="I91" s="16"/>
      <c r="J91" s="16"/>
      <c r="K91" s="15" t="n">
        <v>0</v>
      </c>
      <c r="L91" s="17" t="n">
        <v>1.5</v>
      </c>
      <c r="M91" s="15" t="n">
        <f aca="false">PRODUCT(G91*L91)</f>
        <v>810</v>
      </c>
      <c r="N91" s="11"/>
      <c r="O91" s="11"/>
      <c r="P91" s="11"/>
      <c r="Q91" s="11"/>
      <c r="R91" s="11"/>
      <c r="S91" s="11"/>
      <c r="T91" s="11"/>
      <c r="U91" s="11"/>
    </row>
    <row r="92" customFormat="false" ht="13.5" hidden="false" customHeight="true" outlineLevel="0" collapsed="false">
      <c r="A92" s="12" t="n">
        <v>47</v>
      </c>
      <c r="B92" s="13" t="s">
        <v>258</v>
      </c>
      <c r="C92" s="12" t="s">
        <v>66</v>
      </c>
      <c r="D92" s="12" t="s">
        <v>259</v>
      </c>
      <c r="E92" s="19" t="s">
        <v>260</v>
      </c>
      <c r="F92" s="12" t="s">
        <v>20</v>
      </c>
      <c r="G92" s="15" t="n">
        <v>1140</v>
      </c>
      <c r="H92" s="16" t="n">
        <v>44697</v>
      </c>
      <c r="I92" s="16" t="n">
        <v>44699</v>
      </c>
      <c r="J92" s="12" t="s">
        <v>21</v>
      </c>
      <c r="K92" s="15" t="n">
        <v>5658.04</v>
      </c>
      <c r="L92" s="17" t="n">
        <v>2.5</v>
      </c>
      <c r="M92" s="15" t="n">
        <f aca="false">PRODUCT(G92*L92)</f>
        <v>2850</v>
      </c>
      <c r="N92" s="11"/>
      <c r="O92" s="11"/>
      <c r="P92" s="11"/>
      <c r="Q92" s="11"/>
      <c r="R92" s="11"/>
      <c r="S92" s="11"/>
      <c r="T92" s="11"/>
      <c r="U92" s="11"/>
    </row>
    <row r="93" customFormat="false" ht="15.75" hidden="false" customHeight="true" outlineLevel="0" collapsed="false">
      <c r="A93" s="12"/>
      <c r="B93" s="13" t="s">
        <v>261</v>
      </c>
      <c r="C93" s="12" t="s">
        <v>262</v>
      </c>
      <c r="D93" s="12" t="s">
        <v>263</v>
      </c>
      <c r="E93" s="19"/>
      <c r="F93" s="19"/>
      <c r="G93" s="15" t="n">
        <v>800</v>
      </c>
      <c r="H93" s="16"/>
      <c r="I93" s="16"/>
      <c r="J93" s="16"/>
      <c r="K93" s="15" t="n">
        <v>5658.04</v>
      </c>
      <c r="L93" s="17" t="n">
        <v>2.5</v>
      </c>
      <c r="M93" s="15" t="n">
        <f aca="false">PRODUCT(G93*L93)</f>
        <v>2000</v>
      </c>
      <c r="N93" s="11"/>
      <c r="O93" s="11"/>
      <c r="P93" s="11"/>
      <c r="Q93" s="11"/>
      <c r="R93" s="11"/>
      <c r="S93" s="11"/>
      <c r="T93" s="11"/>
      <c r="U93" s="11"/>
    </row>
    <row r="94" customFormat="false" ht="13.5" hidden="false" customHeight="true" outlineLevel="0" collapsed="false">
      <c r="A94" s="12" t="n">
        <v>48</v>
      </c>
      <c r="B94" s="13" t="s">
        <v>258</v>
      </c>
      <c r="C94" s="12" t="s">
        <v>66</v>
      </c>
      <c r="D94" s="12" t="s">
        <v>259</v>
      </c>
      <c r="E94" s="19" t="s">
        <v>264</v>
      </c>
      <c r="F94" s="12" t="s">
        <v>265</v>
      </c>
      <c r="G94" s="15" t="n">
        <v>684</v>
      </c>
      <c r="H94" s="16" t="n">
        <v>44694</v>
      </c>
      <c r="I94" s="16" t="n">
        <v>44694</v>
      </c>
      <c r="J94" s="12" t="s">
        <v>62</v>
      </c>
      <c r="K94" s="15" t="n">
        <v>0</v>
      </c>
      <c r="L94" s="17" t="n">
        <v>0.5</v>
      </c>
      <c r="M94" s="15" t="n">
        <f aca="false">PRODUCT(G94*L94)</f>
        <v>342</v>
      </c>
      <c r="N94" s="11"/>
      <c r="O94" s="11"/>
      <c r="P94" s="11"/>
      <c r="Q94" s="11"/>
      <c r="R94" s="11"/>
      <c r="S94" s="11"/>
      <c r="T94" s="11"/>
      <c r="U94" s="11"/>
    </row>
    <row r="95" customFormat="false" ht="15.75" hidden="false" customHeight="true" outlineLevel="0" collapsed="false">
      <c r="A95" s="12"/>
      <c r="B95" s="13" t="s">
        <v>261</v>
      </c>
      <c r="C95" s="12" t="s">
        <v>262</v>
      </c>
      <c r="D95" s="12" t="s">
        <v>263</v>
      </c>
      <c r="E95" s="19"/>
      <c r="F95" s="19"/>
      <c r="G95" s="15" t="n">
        <v>480</v>
      </c>
      <c r="H95" s="16"/>
      <c r="I95" s="16"/>
      <c r="J95" s="16"/>
      <c r="K95" s="15" t="n">
        <v>0</v>
      </c>
      <c r="L95" s="17" t="n">
        <v>0.5</v>
      </c>
      <c r="M95" s="15" t="n">
        <f aca="false">PRODUCT(G95*L95)</f>
        <v>240</v>
      </c>
      <c r="N95" s="11"/>
      <c r="O95" s="11"/>
      <c r="P95" s="11"/>
      <c r="Q95" s="11"/>
      <c r="R95" s="11"/>
      <c r="S95" s="11"/>
      <c r="T95" s="11"/>
      <c r="U95" s="11"/>
    </row>
    <row r="96" customFormat="false" ht="15.75" hidden="false" customHeight="true" outlineLevel="0" collapsed="false">
      <c r="A96" s="12" t="n">
        <v>49</v>
      </c>
      <c r="B96" s="13" t="s">
        <v>266</v>
      </c>
      <c r="C96" s="12" t="s">
        <v>193</v>
      </c>
      <c r="D96" s="12" t="s">
        <v>267</v>
      </c>
      <c r="E96" s="19" t="s">
        <v>268</v>
      </c>
      <c r="F96" s="12" t="s">
        <v>20</v>
      </c>
      <c r="G96" s="15" t="n">
        <v>1140</v>
      </c>
      <c r="H96" s="16" t="n">
        <v>44712</v>
      </c>
      <c r="I96" s="16" t="n">
        <v>44713</v>
      </c>
      <c r="J96" s="12" t="s">
        <v>21</v>
      </c>
      <c r="K96" s="15" t="n">
        <v>3019.05</v>
      </c>
      <c r="L96" s="17" t="n">
        <v>1.5</v>
      </c>
      <c r="M96" s="15" t="n">
        <f aca="false">PRODUCT(G96*L96)</f>
        <v>1710</v>
      </c>
      <c r="N96" s="11"/>
      <c r="O96" s="11"/>
      <c r="P96" s="11"/>
      <c r="Q96" s="11"/>
      <c r="R96" s="11"/>
      <c r="S96" s="11"/>
      <c r="T96" s="11"/>
      <c r="U96" s="11"/>
    </row>
    <row r="97" customFormat="false" ht="13.5" hidden="false" customHeight="true" outlineLevel="0" collapsed="false">
      <c r="A97" s="14" t="n">
        <v>50</v>
      </c>
      <c r="B97" s="13" t="s">
        <v>269</v>
      </c>
      <c r="C97" s="12" t="s">
        <v>127</v>
      </c>
      <c r="D97" s="18" t="s">
        <v>270</v>
      </c>
      <c r="E97" s="14" t="s">
        <v>271</v>
      </c>
      <c r="F97" s="12" t="s">
        <v>272</v>
      </c>
      <c r="G97" s="15" t="n">
        <v>684</v>
      </c>
      <c r="H97" s="16" t="n">
        <v>44676</v>
      </c>
      <c r="I97" s="16" t="n">
        <v>44679</v>
      </c>
      <c r="J97" s="12" t="s">
        <v>21</v>
      </c>
      <c r="K97" s="15" t="n">
        <v>2051.56</v>
      </c>
      <c r="L97" s="23" t="s">
        <v>273</v>
      </c>
      <c r="M97" s="15" t="n">
        <f aca="false">PRODUCT(G97*L97)</f>
        <v>2394</v>
      </c>
      <c r="N97" s="11"/>
      <c r="O97" s="11"/>
      <c r="P97" s="11"/>
      <c r="Q97" s="11"/>
      <c r="R97" s="11"/>
      <c r="S97" s="11"/>
      <c r="T97" s="11"/>
      <c r="U97" s="11"/>
    </row>
    <row r="98" customFormat="false" ht="15.75" hidden="false" customHeight="true" outlineLevel="0" collapsed="false">
      <c r="A98" s="14"/>
      <c r="B98" s="13" t="s">
        <v>192</v>
      </c>
      <c r="C98" s="18" t="s">
        <v>193</v>
      </c>
      <c r="D98" s="18" t="s">
        <v>194</v>
      </c>
      <c r="E98" s="14"/>
      <c r="F98" s="14"/>
      <c r="G98" s="15" t="n">
        <v>684</v>
      </c>
      <c r="H98" s="16"/>
      <c r="I98" s="16"/>
      <c r="J98" s="16"/>
      <c r="K98" s="15" t="n">
        <v>2051.56</v>
      </c>
      <c r="L98" s="23" t="s">
        <v>273</v>
      </c>
      <c r="M98" s="15" t="n">
        <f aca="false">PRODUCT(G98*L98)</f>
        <v>2394</v>
      </c>
      <c r="N98" s="11"/>
      <c r="O98" s="11"/>
      <c r="P98" s="11"/>
      <c r="Q98" s="11"/>
      <c r="R98" s="11"/>
      <c r="S98" s="11"/>
      <c r="T98" s="11"/>
      <c r="U98" s="11"/>
    </row>
    <row r="99" customFormat="false" ht="15.75" hidden="false" customHeight="true" outlineLevel="0" collapsed="false">
      <c r="A99" s="14"/>
      <c r="B99" s="13" t="s">
        <v>274</v>
      </c>
      <c r="C99" s="12" t="s">
        <v>45</v>
      </c>
      <c r="D99" s="18" t="s">
        <v>275</v>
      </c>
      <c r="E99" s="14"/>
      <c r="F99" s="14"/>
      <c r="G99" s="15" t="n">
        <v>540</v>
      </c>
      <c r="H99" s="16"/>
      <c r="I99" s="16"/>
      <c r="J99" s="16"/>
      <c r="K99" s="15" t="n">
        <v>2051.56</v>
      </c>
      <c r="L99" s="23" t="s">
        <v>273</v>
      </c>
      <c r="M99" s="15" t="n">
        <f aca="false">PRODUCT(G99*L99)</f>
        <v>1890</v>
      </c>
      <c r="N99" s="11"/>
      <c r="O99" s="11"/>
      <c r="P99" s="11"/>
      <c r="Q99" s="11"/>
      <c r="R99" s="11"/>
      <c r="S99" s="11"/>
      <c r="T99" s="11"/>
      <c r="U99" s="11"/>
    </row>
    <row r="100" customFormat="false" ht="15.75" hidden="false" customHeight="true" outlineLevel="0" collapsed="false">
      <c r="A100" s="14"/>
      <c r="B100" s="13" t="s">
        <v>276</v>
      </c>
      <c r="C100" s="12" t="s">
        <v>153</v>
      </c>
      <c r="D100" s="18" t="s">
        <v>277</v>
      </c>
      <c r="E100" s="14"/>
      <c r="F100" s="14"/>
      <c r="G100" s="15" t="n">
        <v>540</v>
      </c>
      <c r="H100" s="16"/>
      <c r="I100" s="16"/>
      <c r="J100" s="16"/>
      <c r="K100" s="15" t="n">
        <v>2051.56</v>
      </c>
      <c r="L100" s="23" t="s">
        <v>273</v>
      </c>
      <c r="M100" s="15" t="n">
        <f aca="false">PRODUCT(G100*L100)</f>
        <v>1890</v>
      </c>
      <c r="N100" s="11"/>
      <c r="O100" s="11"/>
      <c r="P100" s="11"/>
      <c r="Q100" s="11"/>
      <c r="R100" s="11"/>
      <c r="S100" s="11"/>
      <c r="T100" s="11"/>
      <c r="U100" s="11"/>
    </row>
    <row r="101" customFormat="false" ht="15.75" hidden="false" customHeight="true" outlineLevel="0" collapsed="false">
      <c r="A101" s="14"/>
      <c r="B101" s="13" t="s">
        <v>278</v>
      </c>
      <c r="C101" s="12" t="s">
        <v>54</v>
      </c>
      <c r="D101" s="18" t="s">
        <v>279</v>
      </c>
      <c r="E101" s="14"/>
      <c r="F101" s="14"/>
      <c r="G101" s="15" t="n">
        <v>540</v>
      </c>
      <c r="H101" s="16"/>
      <c r="I101" s="16"/>
      <c r="J101" s="16"/>
      <c r="K101" s="15" t="n">
        <v>2051.56</v>
      </c>
      <c r="L101" s="23" t="s">
        <v>273</v>
      </c>
      <c r="M101" s="15" t="n">
        <f aca="false">PRODUCT(G101*L101)</f>
        <v>1890</v>
      </c>
      <c r="N101" s="11"/>
      <c r="O101" s="11"/>
      <c r="P101" s="11"/>
      <c r="Q101" s="11"/>
      <c r="R101" s="11"/>
      <c r="S101" s="11"/>
      <c r="T101" s="11"/>
      <c r="U101" s="11"/>
    </row>
    <row r="102" customFormat="false" ht="15.75" hidden="false" customHeight="true" outlineLevel="0" collapsed="false">
      <c r="A102" s="12" t="n">
        <v>51</v>
      </c>
      <c r="B102" s="13" t="s">
        <v>280</v>
      </c>
      <c r="C102" s="12" t="s">
        <v>54</v>
      </c>
      <c r="D102" s="12" t="s">
        <v>281</v>
      </c>
      <c r="E102" s="19" t="s">
        <v>282</v>
      </c>
      <c r="F102" s="12" t="s">
        <v>283</v>
      </c>
      <c r="G102" s="15" t="n">
        <v>432</v>
      </c>
      <c r="H102" s="16" t="n">
        <v>44677</v>
      </c>
      <c r="I102" s="16" t="n">
        <v>44680</v>
      </c>
      <c r="J102" s="12" t="s">
        <v>62</v>
      </c>
      <c r="K102" s="15" t="n">
        <v>0</v>
      </c>
      <c r="L102" s="17" t="n">
        <v>3.5</v>
      </c>
      <c r="M102" s="15" t="n">
        <f aca="false">PRODUCT(G102*L102)</f>
        <v>1512</v>
      </c>
      <c r="N102" s="11"/>
      <c r="O102" s="11"/>
      <c r="P102" s="11"/>
      <c r="Q102" s="11"/>
      <c r="R102" s="11"/>
      <c r="S102" s="11"/>
      <c r="T102" s="11"/>
      <c r="U102" s="11"/>
    </row>
    <row r="103" customFormat="false" ht="13.5" hidden="false" customHeight="true" outlineLevel="0" collapsed="false">
      <c r="A103" s="12" t="n">
        <v>52</v>
      </c>
      <c r="B103" s="13" t="s">
        <v>284</v>
      </c>
      <c r="C103" s="12" t="s">
        <v>33</v>
      </c>
      <c r="D103" s="12" t="s">
        <v>285</v>
      </c>
      <c r="E103" s="19" t="s">
        <v>286</v>
      </c>
      <c r="F103" s="12" t="s">
        <v>287</v>
      </c>
      <c r="G103" s="15" t="n">
        <v>684</v>
      </c>
      <c r="H103" s="16" t="n">
        <v>44710</v>
      </c>
      <c r="I103" s="16" t="n">
        <v>44716</v>
      </c>
      <c r="J103" s="12" t="s">
        <v>62</v>
      </c>
      <c r="K103" s="15" t="n">
        <v>0</v>
      </c>
      <c r="L103" s="17" t="n">
        <v>6.5</v>
      </c>
      <c r="M103" s="15" t="n">
        <f aca="false">PRODUCT(G103*L103)</f>
        <v>4446</v>
      </c>
      <c r="N103" s="11"/>
      <c r="O103" s="11"/>
      <c r="P103" s="11"/>
      <c r="Q103" s="11"/>
      <c r="R103" s="11"/>
      <c r="S103" s="11"/>
      <c r="T103" s="11"/>
      <c r="U103" s="11"/>
    </row>
    <row r="104" customFormat="false" ht="15.75" hidden="false" customHeight="true" outlineLevel="0" collapsed="false">
      <c r="A104" s="12"/>
      <c r="B104" s="13" t="s">
        <v>288</v>
      </c>
      <c r="C104" s="12" t="s">
        <v>17</v>
      </c>
      <c r="D104" s="12" t="s">
        <v>289</v>
      </c>
      <c r="E104" s="19"/>
      <c r="F104" s="19"/>
      <c r="G104" s="15" t="n">
        <v>480</v>
      </c>
      <c r="H104" s="16"/>
      <c r="I104" s="16"/>
      <c r="J104" s="16"/>
      <c r="K104" s="15" t="n">
        <v>0</v>
      </c>
      <c r="L104" s="17" t="n">
        <v>6.5</v>
      </c>
      <c r="M104" s="15" t="n">
        <f aca="false">PRODUCT(G104*L104)</f>
        <v>3120</v>
      </c>
      <c r="N104" s="11"/>
      <c r="O104" s="11"/>
      <c r="P104" s="11"/>
      <c r="Q104" s="11"/>
      <c r="R104" s="11"/>
      <c r="S104" s="11"/>
      <c r="T104" s="11"/>
      <c r="U104" s="11"/>
    </row>
    <row r="105" customFormat="false" ht="15.75" hidden="false" customHeight="true" outlineLevel="0" collapsed="false">
      <c r="A105" s="12"/>
      <c r="B105" s="13" t="s">
        <v>290</v>
      </c>
      <c r="C105" s="12" t="s">
        <v>138</v>
      </c>
      <c r="D105" s="12" t="s">
        <v>291</v>
      </c>
      <c r="E105" s="19"/>
      <c r="F105" s="19"/>
      <c r="G105" s="15" t="n">
        <v>480</v>
      </c>
      <c r="H105" s="16"/>
      <c r="I105" s="16"/>
      <c r="J105" s="16"/>
      <c r="K105" s="15" t="n">
        <v>0</v>
      </c>
      <c r="L105" s="17" t="n">
        <v>6.5</v>
      </c>
      <c r="M105" s="15" t="n">
        <f aca="false">PRODUCT(G105*L105)</f>
        <v>3120</v>
      </c>
      <c r="N105" s="11"/>
      <c r="O105" s="11"/>
      <c r="P105" s="11"/>
      <c r="Q105" s="11"/>
      <c r="R105" s="11"/>
      <c r="S105" s="11"/>
      <c r="T105" s="11"/>
      <c r="U105" s="11"/>
    </row>
    <row r="106" customFormat="false" ht="15.75" hidden="false" customHeight="true" outlineLevel="0" collapsed="false">
      <c r="A106" s="12"/>
      <c r="B106" s="13" t="s">
        <v>292</v>
      </c>
      <c r="C106" s="12" t="s">
        <v>54</v>
      </c>
      <c r="D106" s="12" t="s">
        <v>293</v>
      </c>
      <c r="E106" s="19"/>
      <c r="F106" s="19"/>
      <c r="G106" s="15" t="n">
        <v>480</v>
      </c>
      <c r="H106" s="16"/>
      <c r="I106" s="16"/>
      <c r="J106" s="16"/>
      <c r="K106" s="15" t="n">
        <v>0</v>
      </c>
      <c r="L106" s="17" t="n">
        <v>6.5</v>
      </c>
      <c r="M106" s="15" t="n">
        <f aca="false">PRODUCT(G106*L106)</f>
        <v>3120</v>
      </c>
      <c r="N106" s="11"/>
      <c r="O106" s="11"/>
      <c r="P106" s="11"/>
      <c r="Q106" s="11"/>
      <c r="R106" s="11"/>
      <c r="S106" s="11"/>
      <c r="T106" s="11"/>
      <c r="U106" s="11"/>
    </row>
    <row r="107" customFormat="false" ht="15.75" hidden="false" customHeight="true" outlineLevel="0" collapsed="false">
      <c r="A107" s="12"/>
      <c r="B107" s="13" t="s">
        <v>294</v>
      </c>
      <c r="C107" s="12" t="s">
        <v>295</v>
      </c>
      <c r="D107" s="12" t="s">
        <v>296</v>
      </c>
      <c r="E107" s="19"/>
      <c r="F107" s="19"/>
      <c r="G107" s="15" t="n">
        <v>480</v>
      </c>
      <c r="H107" s="16"/>
      <c r="I107" s="16"/>
      <c r="J107" s="16"/>
      <c r="K107" s="15" t="n">
        <v>0</v>
      </c>
      <c r="L107" s="17" t="n">
        <v>6.5</v>
      </c>
      <c r="M107" s="15" t="n">
        <f aca="false">PRODUCT(G107*L107)</f>
        <v>3120</v>
      </c>
      <c r="N107" s="11"/>
      <c r="O107" s="11"/>
      <c r="P107" s="11"/>
      <c r="Q107" s="11"/>
      <c r="R107" s="11"/>
      <c r="S107" s="11"/>
      <c r="T107" s="11"/>
      <c r="U107" s="11"/>
    </row>
    <row r="108" customFormat="false" ht="13.5" hidden="false" customHeight="true" outlineLevel="0" collapsed="false">
      <c r="A108" s="12" t="n">
        <v>53</v>
      </c>
      <c r="B108" s="13" t="s">
        <v>297</v>
      </c>
      <c r="C108" s="12" t="s">
        <v>66</v>
      </c>
      <c r="D108" s="12" t="s">
        <v>298</v>
      </c>
      <c r="E108" s="19" t="s">
        <v>299</v>
      </c>
      <c r="F108" s="12" t="s">
        <v>239</v>
      </c>
      <c r="G108" s="15" t="n">
        <v>684</v>
      </c>
      <c r="H108" s="16" t="n">
        <v>44711</v>
      </c>
      <c r="I108" s="16" t="n">
        <v>44713</v>
      </c>
      <c r="J108" s="12" t="s">
        <v>21</v>
      </c>
      <c r="K108" s="15" t="n">
        <f aca="false">1112.11+1687+380</f>
        <v>3179.11</v>
      </c>
      <c r="L108" s="17" t="n">
        <v>4.5</v>
      </c>
      <c r="M108" s="15" t="n">
        <f aca="false">PRODUCT(G108*L108)</f>
        <v>3078</v>
      </c>
      <c r="N108" s="11"/>
      <c r="O108" s="11"/>
      <c r="P108" s="11"/>
      <c r="Q108" s="11"/>
      <c r="R108" s="11"/>
      <c r="S108" s="11"/>
      <c r="T108" s="11"/>
      <c r="U108" s="11"/>
    </row>
    <row r="109" customFormat="false" ht="15.75" hidden="false" customHeight="true" outlineLevel="0" collapsed="false">
      <c r="A109" s="12"/>
      <c r="B109" s="13" t="s">
        <v>300</v>
      </c>
      <c r="C109" s="12" t="s">
        <v>167</v>
      </c>
      <c r="D109" s="12" t="s">
        <v>301</v>
      </c>
      <c r="E109" s="19"/>
      <c r="F109" s="19"/>
      <c r="G109" s="15" t="n">
        <v>540</v>
      </c>
      <c r="H109" s="16"/>
      <c r="I109" s="16"/>
      <c r="J109" s="16"/>
      <c r="K109" s="15" t="n">
        <f aca="false">1112.11+1784</f>
        <v>2896.11</v>
      </c>
      <c r="L109" s="17" t="n">
        <v>4.5</v>
      </c>
      <c r="M109" s="15" t="n">
        <f aca="false">PRODUCT(G109*L109)</f>
        <v>2430</v>
      </c>
      <c r="N109" s="11"/>
      <c r="O109" s="11"/>
      <c r="P109" s="11"/>
      <c r="Q109" s="11"/>
      <c r="R109" s="11"/>
      <c r="S109" s="11"/>
      <c r="T109" s="11"/>
      <c r="U109" s="11"/>
    </row>
    <row r="110" customFormat="false" ht="15.75" hidden="false" customHeight="true" outlineLevel="0" collapsed="false">
      <c r="A110" s="12"/>
      <c r="B110" s="13" t="s">
        <v>302</v>
      </c>
      <c r="C110" s="12" t="s">
        <v>156</v>
      </c>
      <c r="D110" s="12" t="s">
        <v>303</v>
      </c>
      <c r="E110" s="19"/>
      <c r="F110" s="19"/>
      <c r="G110" s="15" t="n">
        <v>540</v>
      </c>
      <c r="H110" s="16"/>
      <c r="I110" s="16"/>
      <c r="J110" s="16"/>
      <c r="K110" s="15" t="n">
        <f aca="false">1112.11+1784</f>
        <v>2896.11</v>
      </c>
      <c r="L110" s="17" t="n">
        <v>4.5</v>
      </c>
      <c r="M110" s="15" t="n">
        <f aca="false">PRODUCT(G110*L110)</f>
        <v>2430</v>
      </c>
      <c r="N110" s="11"/>
      <c r="O110" s="11"/>
      <c r="P110" s="11"/>
      <c r="Q110" s="11"/>
      <c r="R110" s="11"/>
      <c r="S110" s="11"/>
      <c r="T110" s="11"/>
      <c r="U110" s="11"/>
    </row>
    <row r="111" customFormat="false" ht="15.75" hidden="false" customHeight="true" outlineLevel="0" collapsed="false">
      <c r="A111" s="12"/>
      <c r="B111" s="13" t="s">
        <v>304</v>
      </c>
      <c r="C111" s="12" t="s">
        <v>111</v>
      </c>
      <c r="D111" s="12" t="s">
        <v>305</v>
      </c>
      <c r="E111" s="19"/>
      <c r="F111" s="19"/>
      <c r="G111" s="15" t="n">
        <v>540</v>
      </c>
      <c r="H111" s="16"/>
      <c r="I111" s="16"/>
      <c r="J111" s="16"/>
      <c r="K111" s="15" t="n">
        <f aca="false">1112.11+1784</f>
        <v>2896.11</v>
      </c>
      <c r="L111" s="17" t="n">
        <v>4.5</v>
      </c>
      <c r="M111" s="15" t="n">
        <f aca="false">PRODUCT(G111*L111)</f>
        <v>2430</v>
      </c>
      <c r="N111" s="11"/>
      <c r="O111" s="11"/>
      <c r="P111" s="11"/>
      <c r="Q111" s="11"/>
      <c r="R111" s="11"/>
      <c r="S111" s="11"/>
      <c r="T111" s="11"/>
      <c r="U111" s="11"/>
    </row>
    <row r="112" customFormat="false" ht="15.75" hidden="false" customHeight="true" outlineLevel="0" collapsed="false">
      <c r="A112" s="12"/>
      <c r="B112" s="13" t="s">
        <v>306</v>
      </c>
      <c r="C112" s="12" t="s">
        <v>54</v>
      </c>
      <c r="D112" s="12" t="s">
        <v>307</v>
      </c>
      <c r="E112" s="19"/>
      <c r="F112" s="19"/>
      <c r="G112" s="15" t="n">
        <v>540</v>
      </c>
      <c r="H112" s="16"/>
      <c r="I112" s="16"/>
      <c r="J112" s="16"/>
      <c r="K112" s="15" t="n">
        <f aca="false">1112.11+1784</f>
        <v>2896.11</v>
      </c>
      <c r="L112" s="17" t="n">
        <v>4.5</v>
      </c>
      <c r="M112" s="15" t="n">
        <f aca="false">PRODUCT(G112*L112)</f>
        <v>2430</v>
      </c>
      <c r="N112" s="11"/>
      <c r="O112" s="11"/>
      <c r="P112" s="11"/>
      <c r="Q112" s="11"/>
      <c r="R112" s="11"/>
      <c r="S112" s="11"/>
      <c r="T112" s="11"/>
      <c r="U112" s="11"/>
    </row>
    <row r="113" customFormat="false" ht="20.25" hidden="false" customHeight="true" outlineLevel="0" collapsed="false">
      <c r="A113" s="12" t="n">
        <v>54</v>
      </c>
      <c r="B113" s="13" t="s">
        <v>308</v>
      </c>
      <c r="C113" s="12" t="s">
        <v>138</v>
      </c>
      <c r="D113" s="12" t="s">
        <v>309</v>
      </c>
      <c r="E113" s="19" t="s">
        <v>310</v>
      </c>
      <c r="F113" s="12" t="s">
        <v>311</v>
      </c>
      <c r="G113" s="15" t="n">
        <v>480</v>
      </c>
      <c r="H113" s="16" t="n">
        <v>44690</v>
      </c>
      <c r="I113" s="16" t="n">
        <v>44702</v>
      </c>
      <c r="J113" s="12" t="s">
        <v>21</v>
      </c>
      <c r="K113" s="15" t="n">
        <v>2015.1</v>
      </c>
      <c r="L113" s="17" t="n">
        <v>9</v>
      </c>
      <c r="M113" s="15" t="n">
        <f aca="false">PRODUCT(G113*L113)</f>
        <v>4320</v>
      </c>
      <c r="N113" s="11"/>
      <c r="O113" s="11"/>
      <c r="P113" s="11"/>
      <c r="Q113" s="11"/>
      <c r="R113" s="11"/>
      <c r="S113" s="11"/>
      <c r="T113" s="11"/>
      <c r="U113" s="11"/>
    </row>
    <row r="114" customFormat="false" ht="23.25" hidden="false" customHeight="true" outlineLevel="0" collapsed="false">
      <c r="A114" s="12"/>
      <c r="B114" s="13" t="s">
        <v>312</v>
      </c>
      <c r="C114" s="12" t="s">
        <v>313</v>
      </c>
      <c r="D114" s="12" t="s">
        <v>314</v>
      </c>
      <c r="E114" s="19"/>
      <c r="F114" s="12"/>
      <c r="G114" s="15" t="n">
        <v>480</v>
      </c>
      <c r="H114" s="16"/>
      <c r="I114" s="16"/>
      <c r="J114" s="16"/>
      <c r="K114" s="15" t="n">
        <v>2015.1</v>
      </c>
      <c r="L114" s="17" t="n">
        <v>9</v>
      </c>
      <c r="M114" s="15" t="n">
        <f aca="false">PRODUCT(G114*L114)</f>
        <v>4320</v>
      </c>
      <c r="N114" s="11"/>
      <c r="O114" s="11"/>
      <c r="P114" s="11"/>
      <c r="Q114" s="11"/>
      <c r="R114" s="11"/>
      <c r="S114" s="11"/>
      <c r="T114" s="11"/>
      <c r="U114" s="11"/>
    </row>
    <row r="115" customFormat="false" ht="24.75" hidden="false" customHeight="true" outlineLevel="0" collapsed="false">
      <c r="A115" s="12"/>
      <c r="B115" s="13" t="s">
        <v>315</v>
      </c>
      <c r="C115" s="12" t="s">
        <v>111</v>
      </c>
      <c r="D115" s="12" t="s">
        <v>316</v>
      </c>
      <c r="E115" s="19"/>
      <c r="F115" s="12" t="s">
        <v>317</v>
      </c>
      <c r="G115" s="15" t="n">
        <v>432</v>
      </c>
      <c r="H115" s="16" t="n">
        <v>44690</v>
      </c>
      <c r="I115" s="16" t="n">
        <v>44705</v>
      </c>
      <c r="J115" s="12" t="s">
        <v>21</v>
      </c>
      <c r="K115" s="15" t="n">
        <v>1840.1</v>
      </c>
      <c r="L115" s="17" t="n">
        <v>11</v>
      </c>
      <c r="M115" s="15" t="n">
        <f aca="false">PRODUCT(G115*L115)</f>
        <v>4752</v>
      </c>
      <c r="N115" s="11"/>
      <c r="O115" s="11"/>
      <c r="P115" s="11"/>
      <c r="Q115" s="11"/>
      <c r="R115" s="11"/>
      <c r="S115" s="11"/>
      <c r="T115" s="11"/>
      <c r="U115" s="11"/>
    </row>
    <row r="116" customFormat="false" ht="19.5" hidden="false" customHeight="true" outlineLevel="0" collapsed="false">
      <c r="A116" s="12"/>
      <c r="B116" s="13" t="s">
        <v>318</v>
      </c>
      <c r="C116" s="12" t="s">
        <v>138</v>
      </c>
      <c r="D116" s="12" t="s">
        <v>319</v>
      </c>
      <c r="E116" s="19"/>
      <c r="F116" s="12"/>
      <c r="G116" s="15" t="n">
        <v>432</v>
      </c>
      <c r="H116" s="16"/>
      <c r="I116" s="16"/>
      <c r="J116" s="16"/>
      <c r="K116" s="15" t="n">
        <v>1840.1</v>
      </c>
      <c r="L116" s="17" t="n">
        <v>11</v>
      </c>
      <c r="M116" s="15" t="n">
        <f aca="false">PRODUCT(G116*L116)</f>
        <v>4752</v>
      </c>
      <c r="N116" s="11"/>
      <c r="O116" s="11"/>
      <c r="P116" s="11"/>
      <c r="Q116" s="11"/>
      <c r="R116" s="11"/>
      <c r="S116" s="11"/>
      <c r="T116" s="11"/>
      <c r="U116" s="11"/>
    </row>
    <row r="117" customFormat="false" ht="15.75" hidden="false" customHeight="true" outlineLevel="0" collapsed="false">
      <c r="A117" s="12"/>
      <c r="B117" s="13" t="s">
        <v>320</v>
      </c>
      <c r="C117" s="12" t="s">
        <v>138</v>
      </c>
      <c r="D117" s="12" t="s">
        <v>321</v>
      </c>
      <c r="E117" s="19"/>
      <c r="F117" s="12" t="s">
        <v>322</v>
      </c>
      <c r="G117" s="15" t="n">
        <v>0</v>
      </c>
      <c r="H117" s="16" t="n">
        <v>44717</v>
      </c>
      <c r="I117" s="16" t="n">
        <v>44721</v>
      </c>
      <c r="J117" s="12" t="s">
        <v>21</v>
      </c>
      <c r="K117" s="15" t="n">
        <v>885.73</v>
      </c>
      <c r="L117" s="17" t="n">
        <v>0</v>
      </c>
      <c r="M117" s="15" t="n">
        <f aca="false">PRODUCT(G117*L117)</f>
        <v>0</v>
      </c>
      <c r="N117" s="11"/>
      <c r="O117" s="11"/>
      <c r="P117" s="11"/>
      <c r="Q117" s="11"/>
      <c r="R117" s="11"/>
      <c r="S117" s="11"/>
      <c r="T117" s="11"/>
      <c r="U117" s="11"/>
    </row>
    <row r="118" customFormat="false" ht="15.75" hidden="false" customHeight="true" outlineLevel="0" collapsed="false">
      <c r="A118" s="12" t="n">
        <v>55</v>
      </c>
      <c r="B118" s="13" t="s">
        <v>323</v>
      </c>
      <c r="C118" s="12" t="s">
        <v>324</v>
      </c>
      <c r="D118" s="18" t="s">
        <v>325</v>
      </c>
      <c r="E118" s="19" t="s">
        <v>326</v>
      </c>
      <c r="F118" s="12" t="s">
        <v>265</v>
      </c>
      <c r="G118" s="15" t="n">
        <v>480</v>
      </c>
      <c r="H118" s="16" t="n">
        <v>44693</v>
      </c>
      <c r="I118" s="16" t="n">
        <v>44694</v>
      </c>
      <c r="J118" s="12" t="s">
        <v>62</v>
      </c>
      <c r="K118" s="15" t="n">
        <v>0</v>
      </c>
      <c r="L118" s="17" t="n">
        <v>1.5</v>
      </c>
      <c r="M118" s="15" t="n">
        <f aca="false">PRODUCT(G118*L118)</f>
        <v>720</v>
      </c>
      <c r="N118" s="11"/>
      <c r="O118" s="11"/>
      <c r="P118" s="11"/>
      <c r="Q118" s="11"/>
      <c r="R118" s="11"/>
      <c r="S118" s="11"/>
      <c r="T118" s="11"/>
      <c r="U118" s="11"/>
    </row>
    <row r="119" customFormat="false" ht="15.75" hidden="false" customHeight="true" outlineLevel="0" collapsed="false">
      <c r="A119" s="12" t="n">
        <v>56</v>
      </c>
      <c r="B119" s="13" t="s">
        <v>327</v>
      </c>
      <c r="C119" s="12" t="s">
        <v>66</v>
      </c>
      <c r="D119" s="18" t="s">
        <v>67</v>
      </c>
      <c r="E119" s="19" t="s">
        <v>328</v>
      </c>
      <c r="F119" s="12" t="s">
        <v>329</v>
      </c>
      <c r="G119" s="15" t="n">
        <v>1140</v>
      </c>
      <c r="H119" s="16" t="n">
        <v>44706</v>
      </c>
      <c r="I119" s="16" t="n">
        <v>44709</v>
      </c>
      <c r="J119" s="12" t="s">
        <v>21</v>
      </c>
      <c r="K119" s="15" t="n">
        <v>4086.05</v>
      </c>
      <c r="L119" s="17" t="n">
        <v>3.5</v>
      </c>
      <c r="M119" s="15" t="n">
        <f aca="false">PRODUCT(G119*L119)</f>
        <v>3990</v>
      </c>
      <c r="N119" s="11"/>
      <c r="O119" s="11"/>
      <c r="P119" s="11"/>
      <c r="Q119" s="11"/>
      <c r="R119" s="11"/>
      <c r="S119" s="11"/>
      <c r="T119" s="11"/>
      <c r="U119" s="11"/>
    </row>
    <row r="120" customFormat="false" ht="15.75" hidden="false" customHeight="true" outlineLevel="0" collapsed="false">
      <c r="A120" s="12" t="n">
        <v>57</v>
      </c>
      <c r="B120" s="13" t="s">
        <v>330</v>
      </c>
      <c r="C120" s="12" t="s">
        <v>331</v>
      </c>
      <c r="D120" s="18" t="s">
        <v>332</v>
      </c>
      <c r="E120" s="19" t="s">
        <v>333</v>
      </c>
      <c r="F120" s="12" t="s">
        <v>76</v>
      </c>
      <c r="G120" s="15" t="n">
        <v>0</v>
      </c>
      <c r="H120" s="16" t="n">
        <v>44721</v>
      </c>
      <c r="I120" s="16" t="n">
        <v>44724</v>
      </c>
      <c r="J120" s="12" t="s">
        <v>21</v>
      </c>
      <c r="K120" s="15" t="n">
        <v>1479.27</v>
      </c>
      <c r="L120" s="17" t="n">
        <v>0</v>
      </c>
      <c r="M120" s="15" t="n">
        <f aca="false">PRODUCT(G120*L120)</f>
        <v>0</v>
      </c>
      <c r="N120" s="11"/>
      <c r="O120" s="11"/>
      <c r="P120" s="11"/>
      <c r="Q120" s="11"/>
      <c r="R120" s="11"/>
      <c r="S120" s="11"/>
      <c r="T120" s="11"/>
      <c r="U120" s="11"/>
    </row>
    <row r="121" customFormat="false" ht="15.75" hidden="false" customHeight="true" outlineLevel="0" collapsed="false">
      <c r="A121" s="12" t="n">
        <v>58</v>
      </c>
      <c r="B121" s="13" t="s">
        <v>175</v>
      </c>
      <c r="C121" s="12" t="s">
        <v>33</v>
      </c>
      <c r="D121" s="18" t="s">
        <v>176</v>
      </c>
      <c r="E121" s="19" t="s">
        <v>177</v>
      </c>
      <c r="F121" s="12" t="s">
        <v>20</v>
      </c>
      <c r="G121" s="15" t="n">
        <v>1140</v>
      </c>
      <c r="H121" s="16" t="n">
        <v>44711</v>
      </c>
      <c r="I121" s="16" t="n">
        <v>44715</v>
      </c>
      <c r="J121" s="12" t="s">
        <v>21</v>
      </c>
      <c r="K121" s="15" t="n">
        <v>3183.05</v>
      </c>
      <c r="L121" s="17" t="n">
        <v>3.5</v>
      </c>
      <c r="M121" s="15" t="n">
        <f aca="false">PRODUCT(G121*L121)</f>
        <v>3990</v>
      </c>
      <c r="N121" s="11"/>
      <c r="O121" s="11"/>
      <c r="P121" s="11"/>
      <c r="Q121" s="11"/>
      <c r="R121" s="11"/>
      <c r="S121" s="11"/>
      <c r="T121" s="11"/>
      <c r="U121" s="11"/>
    </row>
    <row r="122" customFormat="false" ht="15.75" hidden="false" customHeight="true" outlineLevel="0" collapsed="false">
      <c r="A122" s="12" t="n">
        <v>59</v>
      </c>
      <c r="B122" s="13" t="s">
        <v>334</v>
      </c>
      <c r="C122" s="12" t="s">
        <v>172</v>
      </c>
      <c r="D122" s="18" t="s">
        <v>335</v>
      </c>
      <c r="E122" s="19" t="s">
        <v>336</v>
      </c>
      <c r="F122" s="12" t="s">
        <v>20</v>
      </c>
      <c r="G122" s="15" t="n">
        <v>1140</v>
      </c>
      <c r="H122" s="16" t="n">
        <v>44679</v>
      </c>
      <c r="I122" s="16" t="n">
        <v>44680</v>
      </c>
      <c r="J122" s="12" t="s">
        <v>21</v>
      </c>
      <c r="K122" s="15" t="n">
        <v>6252.27</v>
      </c>
      <c r="L122" s="17" t="n">
        <v>1.5</v>
      </c>
      <c r="M122" s="15" t="n">
        <f aca="false">PRODUCT(G122*L122)</f>
        <v>1710</v>
      </c>
      <c r="N122" s="11"/>
      <c r="O122" s="11"/>
      <c r="P122" s="11"/>
      <c r="Q122" s="11"/>
      <c r="R122" s="11"/>
      <c r="S122" s="11"/>
      <c r="T122" s="11"/>
      <c r="U122" s="11"/>
    </row>
    <row r="123" customFormat="false" ht="13.5" hidden="false" customHeight="true" outlineLevel="0" collapsed="false">
      <c r="A123" s="12" t="n">
        <v>60</v>
      </c>
      <c r="B123" s="13" t="s">
        <v>337</v>
      </c>
      <c r="C123" s="12" t="s">
        <v>331</v>
      </c>
      <c r="D123" s="18" t="s">
        <v>338</v>
      </c>
      <c r="E123" s="19" t="s">
        <v>333</v>
      </c>
      <c r="F123" s="12" t="s">
        <v>76</v>
      </c>
      <c r="G123" s="15" t="n">
        <v>0</v>
      </c>
      <c r="H123" s="16" t="n">
        <v>44718</v>
      </c>
      <c r="I123" s="16" t="n">
        <v>44719</v>
      </c>
      <c r="J123" s="12" t="s">
        <v>21</v>
      </c>
      <c r="K123" s="15" t="n">
        <v>2480.04</v>
      </c>
      <c r="L123" s="17" t="n">
        <v>0</v>
      </c>
      <c r="M123" s="15" t="n">
        <f aca="false">PRODUCT(G123*L123)</f>
        <v>0</v>
      </c>
      <c r="N123" s="11"/>
      <c r="O123" s="11"/>
      <c r="P123" s="11"/>
      <c r="Q123" s="11"/>
      <c r="R123" s="11"/>
      <c r="S123" s="11"/>
      <c r="T123" s="11"/>
      <c r="U123" s="11"/>
    </row>
    <row r="124" customFormat="false" ht="15.75" hidden="false" customHeight="true" outlineLevel="0" collapsed="false">
      <c r="A124" s="12"/>
      <c r="B124" s="13" t="s">
        <v>339</v>
      </c>
      <c r="C124" s="12" t="s">
        <v>331</v>
      </c>
      <c r="D124" s="18" t="s">
        <v>340</v>
      </c>
      <c r="E124" s="19"/>
      <c r="F124" s="19"/>
      <c r="G124" s="15" t="n">
        <v>0</v>
      </c>
      <c r="H124" s="16"/>
      <c r="I124" s="16"/>
      <c r="J124" s="16"/>
      <c r="K124" s="15" t="n">
        <v>1335.25</v>
      </c>
      <c r="L124" s="17" t="n">
        <v>0</v>
      </c>
      <c r="M124" s="15" t="n">
        <f aca="false">PRODUCT(G124*L124)</f>
        <v>0</v>
      </c>
      <c r="N124" s="11"/>
      <c r="O124" s="11"/>
      <c r="P124" s="11"/>
      <c r="Q124" s="11"/>
      <c r="R124" s="11"/>
      <c r="S124" s="11"/>
      <c r="T124" s="11"/>
      <c r="U124" s="11"/>
    </row>
    <row r="125" customFormat="false" ht="13.5" hidden="false" customHeight="true" outlineLevel="0" collapsed="false">
      <c r="A125" s="24"/>
      <c r="B125" s="24"/>
      <c r="C125" s="24"/>
      <c r="D125" s="25"/>
      <c r="E125" s="24"/>
      <c r="F125" s="24"/>
      <c r="G125" s="26"/>
      <c r="H125" s="27" t="s">
        <v>341</v>
      </c>
      <c r="I125" s="27"/>
      <c r="J125" s="27"/>
      <c r="K125" s="28" t="n">
        <f aca="false">SUM(K4:K124)</f>
        <v>220127</v>
      </c>
      <c r="L125" s="29" t="n">
        <f aca="false">SUM(L4:L124)</f>
        <v>475.5</v>
      </c>
      <c r="M125" s="30" t="n">
        <f aca="false">SUM(M4:M124)</f>
        <v>328280</v>
      </c>
      <c r="N125" s="11"/>
      <c r="O125" s="11"/>
      <c r="P125" s="11"/>
      <c r="Q125" s="11"/>
      <c r="R125" s="11"/>
      <c r="S125" s="11"/>
      <c r="T125" s="11"/>
      <c r="U125" s="11"/>
    </row>
    <row r="126" customFormat="false" ht="15.75" hidden="false" customHeight="true" outlineLevel="0" collapsed="false">
      <c r="A126" s="11"/>
      <c r="B126" s="31"/>
      <c r="C126" s="11"/>
      <c r="D126" s="5"/>
      <c r="E126" s="11"/>
      <c r="F126" s="5"/>
      <c r="G126" s="32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customFormat="false" ht="15.75" hidden="false" customHeight="true" outlineLevel="0" collapsed="false">
      <c r="A127" s="11"/>
      <c r="B127" s="21"/>
      <c r="C127" s="11"/>
      <c r="D127" s="5"/>
      <c r="E127" s="11"/>
      <c r="F127" s="5"/>
      <c r="G127" s="32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customFormat="false" ht="15.75" hidden="false" customHeight="true" outlineLevel="0" collapsed="false">
      <c r="A128" s="11"/>
      <c r="B128" s="21"/>
      <c r="C128" s="11"/>
      <c r="D128" s="5"/>
      <c r="E128" s="11"/>
      <c r="F128" s="5"/>
      <c r="G128" s="32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customFormat="false" ht="15.75" hidden="false" customHeight="true" outlineLevel="0" collapsed="false">
      <c r="A129" s="11"/>
      <c r="B129" s="21"/>
      <c r="C129" s="11"/>
      <c r="D129" s="5"/>
      <c r="E129" s="11"/>
      <c r="F129" s="5"/>
      <c r="G129" s="32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customFormat="false" ht="15.75" hidden="false" customHeight="true" outlineLevel="0" collapsed="false">
      <c r="A130" s="11"/>
      <c r="B130" s="21"/>
      <c r="C130" s="11"/>
      <c r="D130" s="5"/>
      <c r="E130" s="11"/>
      <c r="F130" s="33"/>
      <c r="G130" s="32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customFormat="false" ht="15.75" hidden="false" customHeight="true" outlineLevel="0" collapsed="false">
      <c r="A131" s="11"/>
      <c r="B131" s="21"/>
      <c r="C131" s="11"/>
      <c r="D131" s="5"/>
      <c r="E131" s="11"/>
      <c r="F131" s="5"/>
      <c r="G131" s="32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customFormat="false" ht="15.75" hidden="false" customHeight="true" outlineLevel="0" collapsed="false">
      <c r="A132" s="11"/>
      <c r="B132" s="21"/>
      <c r="C132" s="11"/>
      <c r="D132" s="5"/>
      <c r="E132" s="11"/>
      <c r="F132" s="5"/>
      <c r="G132" s="32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customFormat="false" ht="15.75" hidden="false" customHeight="true" outlineLevel="0" collapsed="false">
      <c r="A133" s="11"/>
      <c r="B133" s="21"/>
      <c r="C133" s="11"/>
      <c r="D133" s="5"/>
      <c r="E133" s="11"/>
      <c r="F133" s="5"/>
      <c r="G133" s="32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customFormat="false" ht="15.75" hidden="false" customHeight="true" outlineLevel="0" collapsed="false">
      <c r="A134" s="11"/>
      <c r="B134" s="21"/>
      <c r="C134" s="11"/>
      <c r="D134" s="5"/>
      <c r="E134" s="11"/>
      <c r="F134" s="5"/>
      <c r="G134" s="32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customFormat="false" ht="15.75" hidden="false" customHeight="true" outlineLevel="0" collapsed="false">
      <c r="A135" s="11"/>
      <c r="B135" s="21"/>
      <c r="C135" s="11"/>
      <c r="D135" s="5"/>
      <c r="E135" s="11"/>
      <c r="F135" s="5"/>
      <c r="G135" s="32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customFormat="false" ht="15.75" hidden="false" customHeight="true" outlineLevel="0" collapsed="false">
      <c r="A136" s="11"/>
      <c r="B136" s="21"/>
      <c r="C136" s="11"/>
      <c r="D136" s="5"/>
      <c r="E136" s="11"/>
      <c r="F136" s="5"/>
      <c r="G136" s="32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customFormat="false" ht="15.75" hidden="false" customHeight="true" outlineLevel="0" collapsed="false">
      <c r="A137" s="11"/>
      <c r="B137" s="21"/>
      <c r="C137" s="11"/>
      <c r="D137" s="5"/>
      <c r="E137" s="11"/>
      <c r="F137" s="5"/>
      <c r="G137" s="32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customFormat="false" ht="15.75" hidden="false" customHeight="true" outlineLevel="0" collapsed="false">
      <c r="A138" s="11"/>
      <c r="B138" s="21"/>
      <c r="C138" s="11"/>
      <c r="D138" s="5"/>
      <c r="E138" s="11"/>
      <c r="F138" s="5"/>
      <c r="G138" s="32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customFormat="false" ht="15.75" hidden="false" customHeight="true" outlineLevel="0" collapsed="false">
      <c r="A139" s="11"/>
      <c r="B139" s="21"/>
      <c r="C139" s="11"/>
      <c r="D139" s="5"/>
      <c r="E139" s="11"/>
      <c r="F139" s="5"/>
      <c r="G139" s="32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customFormat="false" ht="15.75" hidden="false" customHeight="true" outlineLevel="0" collapsed="false">
      <c r="A140" s="11"/>
      <c r="B140" s="21"/>
      <c r="C140" s="11"/>
      <c r="D140" s="5"/>
      <c r="E140" s="11"/>
      <c r="F140" s="5"/>
      <c r="G140" s="32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customFormat="false" ht="15.75" hidden="false" customHeight="true" outlineLevel="0" collapsed="false">
      <c r="A141" s="11"/>
      <c r="B141" s="21"/>
      <c r="C141" s="11"/>
      <c r="D141" s="5"/>
      <c r="E141" s="11"/>
      <c r="F141" s="5"/>
      <c r="G141" s="32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customFormat="false" ht="15.75" hidden="false" customHeight="true" outlineLevel="0" collapsed="false">
      <c r="A142" s="11"/>
      <c r="B142" s="21"/>
      <c r="C142" s="11"/>
      <c r="D142" s="5"/>
      <c r="E142" s="11"/>
      <c r="F142" s="5"/>
      <c r="G142" s="32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customFormat="false" ht="15.75" hidden="false" customHeight="true" outlineLevel="0" collapsed="false">
      <c r="A143" s="11"/>
      <c r="B143" s="21"/>
      <c r="C143" s="11"/>
      <c r="D143" s="5"/>
      <c r="E143" s="11"/>
      <c r="F143" s="5"/>
      <c r="G143" s="32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customFormat="false" ht="15.75" hidden="false" customHeight="true" outlineLevel="0" collapsed="false">
      <c r="A144" s="11"/>
      <c r="B144" s="21"/>
      <c r="C144" s="11"/>
      <c r="D144" s="5"/>
      <c r="E144" s="11"/>
      <c r="F144" s="5"/>
      <c r="G144" s="32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customFormat="false" ht="15.75" hidden="false" customHeight="true" outlineLevel="0" collapsed="false">
      <c r="A145" s="11"/>
      <c r="B145" s="21"/>
      <c r="C145" s="11"/>
      <c r="D145" s="5"/>
      <c r="E145" s="11"/>
      <c r="F145" s="5"/>
      <c r="G145" s="32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customFormat="false" ht="15.75" hidden="false" customHeight="true" outlineLevel="0" collapsed="false">
      <c r="A146" s="11"/>
      <c r="B146" s="21"/>
      <c r="C146" s="11"/>
      <c r="D146" s="5"/>
      <c r="E146" s="11"/>
      <c r="F146" s="5"/>
      <c r="G146" s="32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customFormat="false" ht="15.75" hidden="false" customHeight="true" outlineLevel="0" collapsed="false">
      <c r="A147" s="11"/>
      <c r="B147" s="21"/>
      <c r="C147" s="11"/>
      <c r="D147" s="5"/>
      <c r="E147" s="11"/>
      <c r="F147" s="5"/>
      <c r="G147" s="32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customFormat="false" ht="15.75" hidden="false" customHeight="true" outlineLevel="0" collapsed="false">
      <c r="A148" s="11"/>
      <c r="B148" s="21"/>
      <c r="C148" s="11"/>
      <c r="D148" s="5"/>
      <c r="E148" s="11"/>
      <c r="F148" s="5"/>
      <c r="G148" s="32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customFormat="false" ht="15.75" hidden="false" customHeight="true" outlineLevel="0" collapsed="false">
      <c r="A149" s="11"/>
      <c r="B149" s="21"/>
      <c r="C149" s="11"/>
      <c r="D149" s="5"/>
      <c r="E149" s="11"/>
      <c r="F149" s="5"/>
      <c r="G149" s="32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customFormat="false" ht="15.75" hidden="false" customHeight="true" outlineLevel="0" collapsed="false">
      <c r="A150" s="11"/>
      <c r="B150" s="21"/>
      <c r="C150" s="11"/>
      <c r="D150" s="5"/>
      <c r="E150" s="11"/>
      <c r="F150" s="5"/>
      <c r="G150" s="32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customFormat="false" ht="15.75" hidden="false" customHeight="true" outlineLevel="0" collapsed="false">
      <c r="A151" s="11"/>
      <c r="B151" s="21"/>
      <c r="C151" s="11"/>
      <c r="D151" s="5"/>
      <c r="E151" s="11"/>
      <c r="F151" s="5"/>
      <c r="G151" s="32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</row>
    <row r="152" customFormat="false" ht="15.75" hidden="false" customHeight="true" outlineLevel="0" collapsed="false">
      <c r="A152" s="11"/>
      <c r="B152" s="21"/>
      <c r="C152" s="11"/>
      <c r="D152" s="5"/>
      <c r="E152" s="11"/>
      <c r="F152" s="5"/>
      <c r="G152" s="32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</row>
    <row r="153" customFormat="false" ht="15.75" hidden="false" customHeight="true" outlineLevel="0" collapsed="false">
      <c r="A153" s="11"/>
      <c r="B153" s="21"/>
      <c r="C153" s="11"/>
      <c r="D153" s="5"/>
      <c r="E153" s="11"/>
      <c r="F153" s="5"/>
      <c r="G153" s="32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</row>
    <row r="154" customFormat="false" ht="15.75" hidden="false" customHeight="true" outlineLevel="0" collapsed="false">
      <c r="A154" s="11"/>
      <c r="B154" s="21"/>
      <c r="C154" s="11"/>
      <c r="D154" s="5"/>
      <c r="E154" s="11"/>
      <c r="F154" s="5"/>
      <c r="G154" s="32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</row>
    <row r="155" customFormat="false" ht="15.75" hidden="false" customHeight="true" outlineLevel="0" collapsed="false">
      <c r="A155" s="11"/>
      <c r="B155" s="21"/>
      <c r="C155" s="11"/>
      <c r="D155" s="5"/>
      <c r="E155" s="11"/>
      <c r="F155" s="5"/>
      <c r="G155" s="32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customFormat="false" ht="15.75" hidden="false" customHeight="true" outlineLevel="0" collapsed="false">
      <c r="A156" s="11"/>
      <c r="B156" s="21"/>
      <c r="C156" s="11"/>
      <c r="D156" s="5"/>
      <c r="E156" s="11"/>
      <c r="F156" s="5"/>
      <c r="G156" s="32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</row>
    <row r="157" customFormat="false" ht="15.75" hidden="false" customHeight="true" outlineLevel="0" collapsed="false">
      <c r="A157" s="11"/>
      <c r="B157" s="21"/>
      <c r="C157" s="11"/>
      <c r="D157" s="5"/>
      <c r="E157" s="11"/>
      <c r="F157" s="5"/>
      <c r="G157" s="32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</row>
    <row r="158" customFormat="false" ht="15.75" hidden="false" customHeight="true" outlineLevel="0" collapsed="false">
      <c r="A158" s="11"/>
      <c r="B158" s="21"/>
      <c r="C158" s="11"/>
      <c r="D158" s="5"/>
      <c r="E158" s="11"/>
      <c r="F158" s="5"/>
      <c r="G158" s="32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customFormat="false" ht="15.75" hidden="false" customHeight="true" outlineLevel="0" collapsed="false">
      <c r="A159" s="11"/>
      <c r="B159" s="21"/>
      <c r="C159" s="11"/>
      <c r="D159" s="5"/>
      <c r="E159" s="11"/>
      <c r="F159" s="5"/>
      <c r="G159" s="32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customFormat="false" ht="15.75" hidden="false" customHeight="true" outlineLevel="0" collapsed="false">
      <c r="A160" s="11"/>
      <c r="B160" s="21"/>
      <c r="C160" s="11"/>
      <c r="D160" s="5"/>
      <c r="E160" s="11"/>
      <c r="F160" s="5"/>
      <c r="G160" s="32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</row>
    <row r="161" customFormat="false" ht="15.75" hidden="false" customHeight="true" outlineLevel="0" collapsed="false">
      <c r="A161" s="11"/>
      <c r="B161" s="21"/>
      <c r="C161" s="11"/>
      <c r="D161" s="5"/>
      <c r="E161" s="11"/>
      <c r="F161" s="5"/>
      <c r="G161" s="32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</row>
    <row r="162" customFormat="false" ht="15.75" hidden="false" customHeight="true" outlineLevel="0" collapsed="false">
      <c r="A162" s="11"/>
      <c r="B162" s="21"/>
      <c r="C162" s="11"/>
      <c r="D162" s="5"/>
      <c r="E162" s="11"/>
      <c r="F162" s="5"/>
      <c r="G162" s="32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</row>
    <row r="163" customFormat="false" ht="15.75" hidden="false" customHeight="true" outlineLevel="0" collapsed="false">
      <c r="A163" s="11"/>
      <c r="B163" s="21"/>
      <c r="C163" s="11"/>
      <c r="D163" s="5"/>
      <c r="E163" s="11"/>
      <c r="F163" s="5"/>
      <c r="G163" s="32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</row>
    <row r="164" customFormat="false" ht="15.75" hidden="false" customHeight="true" outlineLevel="0" collapsed="false">
      <c r="A164" s="11"/>
      <c r="B164" s="21"/>
      <c r="C164" s="11"/>
      <c r="D164" s="5"/>
      <c r="E164" s="11"/>
      <c r="F164" s="5"/>
      <c r="G164" s="32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</row>
    <row r="165" customFormat="false" ht="15.75" hidden="false" customHeight="true" outlineLevel="0" collapsed="false">
      <c r="A165" s="11"/>
      <c r="B165" s="21"/>
      <c r="C165" s="11"/>
      <c r="D165" s="5"/>
      <c r="E165" s="11"/>
      <c r="F165" s="5"/>
      <c r="G165" s="32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customFormat="false" ht="15.75" hidden="false" customHeight="true" outlineLevel="0" collapsed="false">
      <c r="A166" s="11"/>
      <c r="B166" s="21"/>
      <c r="C166" s="11"/>
      <c r="D166" s="5"/>
      <c r="E166" s="11"/>
      <c r="F166" s="5"/>
      <c r="G166" s="32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customFormat="false" ht="15.75" hidden="false" customHeight="true" outlineLevel="0" collapsed="false">
      <c r="A167" s="11"/>
      <c r="B167" s="21"/>
      <c r="C167" s="11"/>
      <c r="D167" s="5"/>
      <c r="E167" s="11"/>
      <c r="F167" s="5"/>
      <c r="G167" s="32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customFormat="false" ht="15.75" hidden="false" customHeight="true" outlineLevel="0" collapsed="false">
      <c r="A168" s="11"/>
      <c r="B168" s="21"/>
      <c r="C168" s="11"/>
      <c r="D168" s="5"/>
      <c r="E168" s="11"/>
      <c r="F168" s="5"/>
      <c r="G168" s="32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customFormat="false" ht="15.75" hidden="false" customHeight="true" outlineLevel="0" collapsed="false">
      <c r="A169" s="11"/>
      <c r="B169" s="21"/>
      <c r="C169" s="11"/>
      <c r="D169" s="5"/>
      <c r="E169" s="11"/>
      <c r="F169" s="5"/>
      <c r="G169" s="32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customFormat="false" ht="15.75" hidden="false" customHeight="true" outlineLevel="0" collapsed="false">
      <c r="A170" s="11"/>
      <c r="B170" s="21"/>
      <c r="C170" s="11"/>
      <c r="D170" s="5"/>
      <c r="E170" s="11"/>
      <c r="F170" s="5"/>
      <c r="G170" s="32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customFormat="false" ht="15.75" hidden="false" customHeight="true" outlineLevel="0" collapsed="false">
      <c r="A171" s="11"/>
      <c r="B171" s="21"/>
      <c r="C171" s="11"/>
      <c r="D171" s="5"/>
      <c r="E171" s="11"/>
      <c r="F171" s="5"/>
      <c r="G171" s="32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customFormat="false" ht="15.75" hidden="false" customHeight="true" outlineLevel="0" collapsed="false">
      <c r="A172" s="11"/>
      <c r="B172" s="21"/>
      <c r="C172" s="11"/>
      <c r="D172" s="5"/>
      <c r="E172" s="11"/>
      <c r="F172" s="5"/>
      <c r="G172" s="32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customFormat="false" ht="15.75" hidden="false" customHeight="true" outlineLevel="0" collapsed="false">
      <c r="A173" s="11"/>
      <c r="B173" s="21"/>
      <c r="C173" s="11"/>
      <c r="D173" s="5"/>
      <c r="E173" s="11"/>
      <c r="F173" s="5"/>
      <c r="G173" s="32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customFormat="false" ht="15.75" hidden="false" customHeight="true" outlineLevel="0" collapsed="false">
      <c r="A174" s="11"/>
      <c r="B174" s="21"/>
      <c r="C174" s="11"/>
      <c r="D174" s="5"/>
      <c r="E174" s="11"/>
      <c r="F174" s="5"/>
      <c r="G174" s="32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customFormat="false" ht="15.75" hidden="false" customHeight="true" outlineLevel="0" collapsed="false">
      <c r="A175" s="11"/>
      <c r="B175" s="21"/>
      <c r="C175" s="11"/>
      <c r="D175" s="5"/>
      <c r="E175" s="11"/>
      <c r="F175" s="5"/>
      <c r="G175" s="32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customFormat="false" ht="15.75" hidden="false" customHeight="true" outlineLevel="0" collapsed="false">
      <c r="A176" s="11"/>
      <c r="B176" s="21"/>
      <c r="C176" s="11"/>
      <c r="D176" s="5"/>
      <c r="E176" s="11"/>
      <c r="F176" s="5"/>
      <c r="G176" s="32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customFormat="false" ht="15.75" hidden="false" customHeight="true" outlineLevel="0" collapsed="false">
      <c r="A177" s="11"/>
      <c r="B177" s="21"/>
      <c r="C177" s="11"/>
      <c r="D177" s="5"/>
      <c r="E177" s="11"/>
      <c r="F177" s="5"/>
      <c r="G177" s="32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</row>
    <row r="178" customFormat="false" ht="15.75" hidden="false" customHeight="true" outlineLevel="0" collapsed="false">
      <c r="A178" s="11"/>
      <c r="B178" s="21"/>
      <c r="C178" s="11"/>
      <c r="D178" s="5"/>
      <c r="E178" s="11"/>
      <c r="F178" s="5"/>
      <c r="G178" s="32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</row>
    <row r="179" customFormat="false" ht="15.75" hidden="false" customHeight="true" outlineLevel="0" collapsed="false">
      <c r="A179" s="11"/>
      <c r="B179" s="21"/>
      <c r="C179" s="11"/>
      <c r="D179" s="5"/>
      <c r="E179" s="11"/>
      <c r="F179" s="5"/>
      <c r="G179" s="32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customFormat="false" ht="15.75" hidden="false" customHeight="true" outlineLevel="0" collapsed="false">
      <c r="A180" s="11"/>
      <c r="B180" s="21"/>
      <c r="C180" s="11"/>
      <c r="D180" s="5"/>
      <c r="E180" s="11"/>
      <c r="F180" s="5"/>
      <c r="G180" s="32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customFormat="false" ht="15.75" hidden="false" customHeight="true" outlineLevel="0" collapsed="false">
      <c r="A181" s="11"/>
      <c r="B181" s="21"/>
      <c r="C181" s="11"/>
      <c r="D181" s="5"/>
      <c r="E181" s="11"/>
      <c r="F181" s="5"/>
      <c r="G181" s="32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customFormat="false" ht="15.75" hidden="false" customHeight="true" outlineLevel="0" collapsed="false">
      <c r="A182" s="11"/>
      <c r="B182" s="21"/>
      <c r="C182" s="11"/>
      <c r="D182" s="5"/>
      <c r="E182" s="11"/>
      <c r="F182" s="5"/>
      <c r="G182" s="32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</row>
    <row r="183" customFormat="false" ht="15.75" hidden="false" customHeight="true" outlineLevel="0" collapsed="false">
      <c r="A183" s="11"/>
      <c r="B183" s="21"/>
      <c r="C183" s="11"/>
      <c r="D183" s="5"/>
      <c r="E183" s="11"/>
      <c r="F183" s="5"/>
      <c r="G183" s="32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</row>
    <row r="184" customFormat="false" ht="15.75" hidden="false" customHeight="true" outlineLevel="0" collapsed="false">
      <c r="A184" s="11"/>
      <c r="B184" s="21"/>
      <c r="C184" s="11"/>
      <c r="D184" s="5"/>
      <c r="E184" s="11"/>
      <c r="F184" s="5"/>
      <c r="G184" s="32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</row>
    <row r="185" customFormat="false" ht="15.75" hidden="false" customHeight="true" outlineLevel="0" collapsed="false">
      <c r="A185" s="11"/>
      <c r="B185" s="21"/>
      <c r="C185" s="11"/>
      <c r="D185" s="5"/>
      <c r="E185" s="11"/>
      <c r="F185" s="5"/>
      <c r="G185" s="32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</row>
    <row r="186" customFormat="false" ht="15.75" hidden="false" customHeight="true" outlineLevel="0" collapsed="false">
      <c r="A186" s="11"/>
      <c r="B186" s="21"/>
      <c r="C186" s="11"/>
      <c r="D186" s="5"/>
      <c r="E186" s="11"/>
      <c r="F186" s="5"/>
      <c r="G186" s="32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</row>
    <row r="187" customFormat="false" ht="15.75" hidden="false" customHeight="true" outlineLevel="0" collapsed="false">
      <c r="A187" s="11"/>
      <c r="B187" s="21"/>
      <c r="C187" s="11"/>
      <c r="D187" s="5"/>
      <c r="E187" s="11"/>
      <c r="F187" s="5"/>
      <c r="G187" s="32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</row>
    <row r="188" customFormat="false" ht="15.75" hidden="false" customHeight="true" outlineLevel="0" collapsed="false">
      <c r="A188" s="11"/>
      <c r="B188" s="21"/>
      <c r="C188" s="11"/>
      <c r="D188" s="5"/>
      <c r="E188" s="11"/>
      <c r="F188" s="5"/>
      <c r="G188" s="32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</row>
    <row r="189" customFormat="false" ht="15.75" hidden="false" customHeight="true" outlineLevel="0" collapsed="false">
      <c r="A189" s="11"/>
      <c r="B189" s="21"/>
      <c r="C189" s="11"/>
      <c r="D189" s="5"/>
      <c r="E189" s="11"/>
      <c r="F189" s="5"/>
      <c r="G189" s="32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</row>
    <row r="190" customFormat="false" ht="15.75" hidden="false" customHeight="true" outlineLevel="0" collapsed="false">
      <c r="A190" s="11"/>
      <c r="B190" s="21"/>
      <c r="C190" s="11"/>
      <c r="D190" s="5"/>
      <c r="E190" s="11"/>
      <c r="F190" s="5"/>
      <c r="G190" s="32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</row>
    <row r="191" customFormat="false" ht="15.75" hidden="false" customHeight="true" outlineLevel="0" collapsed="false">
      <c r="A191" s="11"/>
      <c r="B191" s="21"/>
      <c r="C191" s="11"/>
      <c r="D191" s="5"/>
      <c r="E191" s="11"/>
      <c r="F191" s="5"/>
      <c r="G191" s="32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</row>
    <row r="192" customFormat="false" ht="15.75" hidden="false" customHeight="true" outlineLevel="0" collapsed="false">
      <c r="A192" s="11"/>
      <c r="B192" s="21"/>
      <c r="C192" s="11"/>
      <c r="D192" s="5"/>
      <c r="E192" s="11"/>
      <c r="F192" s="5"/>
      <c r="G192" s="32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</row>
    <row r="193" customFormat="false" ht="15.75" hidden="false" customHeight="true" outlineLevel="0" collapsed="false">
      <c r="A193" s="11"/>
      <c r="B193" s="21"/>
      <c r="C193" s="11"/>
      <c r="D193" s="5"/>
      <c r="E193" s="11"/>
      <c r="F193" s="5"/>
      <c r="G193" s="32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</row>
    <row r="194" customFormat="false" ht="15.75" hidden="false" customHeight="true" outlineLevel="0" collapsed="false">
      <c r="A194" s="11"/>
      <c r="B194" s="21"/>
      <c r="C194" s="11"/>
      <c r="D194" s="5"/>
      <c r="E194" s="11"/>
      <c r="F194" s="5"/>
      <c r="G194" s="32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</row>
    <row r="195" customFormat="false" ht="15.75" hidden="false" customHeight="true" outlineLevel="0" collapsed="false">
      <c r="A195" s="11"/>
      <c r="B195" s="21"/>
      <c r="C195" s="11"/>
      <c r="D195" s="5"/>
      <c r="E195" s="11"/>
      <c r="F195" s="5"/>
      <c r="G195" s="32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</row>
    <row r="196" customFormat="false" ht="15.75" hidden="false" customHeight="true" outlineLevel="0" collapsed="false">
      <c r="A196" s="11"/>
      <c r="B196" s="21"/>
      <c r="C196" s="11"/>
      <c r="D196" s="5"/>
      <c r="E196" s="11"/>
      <c r="F196" s="5"/>
      <c r="G196" s="32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</row>
    <row r="197" customFormat="false" ht="15.75" hidden="false" customHeight="true" outlineLevel="0" collapsed="false">
      <c r="A197" s="11"/>
      <c r="B197" s="21"/>
      <c r="C197" s="11"/>
      <c r="D197" s="5"/>
      <c r="E197" s="11"/>
      <c r="F197" s="5"/>
      <c r="G197" s="32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</row>
    <row r="198" customFormat="false" ht="15.75" hidden="false" customHeight="true" outlineLevel="0" collapsed="false">
      <c r="A198" s="11"/>
      <c r="B198" s="21"/>
      <c r="C198" s="11"/>
      <c r="D198" s="5"/>
      <c r="E198" s="11"/>
      <c r="F198" s="5"/>
      <c r="G198" s="32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</row>
    <row r="199" customFormat="false" ht="15.75" hidden="false" customHeight="true" outlineLevel="0" collapsed="false">
      <c r="A199" s="11"/>
      <c r="B199" s="21"/>
      <c r="C199" s="11"/>
      <c r="D199" s="5"/>
      <c r="E199" s="11"/>
      <c r="F199" s="5"/>
      <c r="G199" s="32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</row>
    <row r="200" customFormat="false" ht="15.75" hidden="false" customHeight="true" outlineLevel="0" collapsed="false">
      <c r="A200" s="11"/>
      <c r="B200" s="21"/>
      <c r="C200" s="11"/>
      <c r="D200" s="5"/>
      <c r="E200" s="11"/>
      <c r="F200" s="5"/>
      <c r="G200" s="32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</row>
    <row r="201" customFormat="false" ht="15.75" hidden="false" customHeight="true" outlineLevel="0" collapsed="false">
      <c r="A201" s="11"/>
      <c r="B201" s="21"/>
      <c r="C201" s="11"/>
      <c r="D201" s="5"/>
      <c r="E201" s="11"/>
      <c r="F201" s="5"/>
      <c r="G201" s="32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</row>
    <row r="202" customFormat="false" ht="15.75" hidden="false" customHeight="true" outlineLevel="0" collapsed="false">
      <c r="A202" s="11"/>
      <c r="B202" s="21"/>
      <c r="C202" s="11"/>
      <c r="D202" s="5"/>
      <c r="E202" s="11"/>
      <c r="F202" s="5"/>
      <c r="G202" s="32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</row>
    <row r="203" customFormat="false" ht="15.75" hidden="false" customHeight="true" outlineLevel="0" collapsed="false">
      <c r="A203" s="11"/>
      <c r="B203" s="21"/>
      <c r="C203" s="11"/>
      <c r="D203" s="5"/>
      <c r="E203" s="11"/>
      <c r="F203" s="5"/>
      <c r="G203" s="32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</row>
    <row r="204" customFormat="false" ht="15.75" hidden="false" customHeight="true" outlineLevel="0" collapsed="false">
      <c r="A204" s="11"/>
      <c r="B204" s="21"/>
      <c r="C204" s="11"/>
      <c r="D204" s="5"/>
      <c r="E204" s="11"/>
      <c r="F204" s="5"/>
      <c r="G204" s="32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</row>
    <row r="205" customFormat="false" ht="15.75" hidden="false" customHeight="true" outlineLevel="0" collapsed="false">
      <c r="A205" s="11"/>
      <c r="B205" s="21"/>
      <c r="C205" s="11"/>
      <c r="D205" s="5"/>
      <c r="E205" s="11"/>
      <c r="F205" s="5"/>
      <c r="G205" s="32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</row>
    <row r="206" customFormat="false" ht="15.75" hidden="false" customHeight="true" outlineLevel="0" collapsed="false">
      <c r="A206" s="11"/>
      <c r="B206" s="21"/>
      <c r="C206" s="11"/>
      <c r="D206" s="5"/>
      <c r="E206" s="11"/>
      <c r="F206" s="5"/>
      <c r="G206" s="32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</row>
    <row r="207" customFormat="false" ht="15.75" hidden="false" customHeight="true" outlineLevel="0" collapsed="false">
      <c r="A207" s="11"/>
      <c r="B207" s="21"/>
      <c r="C207" s="11"/>
      <c r="D207" s="5"/>
      <c r="E207" s="11"/>
      <c r="F207" s="5"/>
      <c r="G207" s="32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</row>
    <row r="208" customFormat="false" ht="15.75" hidden="false" customHeight="true" outlineLevel="0" collapsed="false">
      <c r="A208" s="11"/>
      <c r="B208" s="21"/>
      <c r="C208" s="11"/>
      <c r="D208" s="5"/>
      <c r="E208" s="11"/>
      <c r="F208" s="5"/>
      <c r="G208" s="32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</row>
    <row r="209" customFormat="false" ht="15.75" hidden="false" customHeight="true" outlineLevel="0" collapsed="false">
      <c r="A209" s="11"/>
      <c r="B209" s="21"/>
      <c r="C209" s="11"/>
      <c r="D209" s="5"/>
      <c r="E209" s="11"/>
      <c r="F209" s="5"/>
      <c r="G209" s="32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</row>
    <row r="210" customFormat="false" ht="15.75" hidden="false" customHeight="true" outlineLevel="0" collapsed="false">
      <c r="A210" s="11"/>
      <c r="B210" s="21"/>
      <c r="C210" s="11"/>
      <c r="D210" s="5"/>
      <c r="E210" s="11"/>
      <c r="F210" s="5"/>
      <c r="G210" s="32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</row>
    <row r="211" customFormat="false" ht="15.75" hidden="false" customHeight="true" outlineLevel="0" collapsed="false">
      <c r="A211" s="11"/>
      <c r="B211" s="21"/>
      <c r="C211" s="11"/>
      <c r="D211" s="5"/>
      <c r="E211" s="11"/>
      <c r="F211" s="5"/>
      <c r="G211" s="32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</row>
    <row r="212" customFormat="false" ht="15.75" hidden="false" customHeight="true" outlineLevel="0" collapsed="false">
      <c r="A212" s="11"/>
      <c r="B212" s="21"/>
      <c r="C212" s="11"/>
      <c r="D212" s="5"/>
      <c r="E212" s="11"/>
      <c r="F212" s="5"/>
      <c r="G212" s="32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</row>
    <row r="213" customFormat="false" ht="15.75" hidden="false" customHeight="true" outlineLevel="0" collapsed="false">
      <c r="A213" s="11"/>
      <c r="B213" s="21"/>
      <c r="C213" s="11"/>
      <c r="D213" s="5"/>
      <c r="E213" s="11"/>
      <c r="F213" s="5"/>
      <c r="G213" s="32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</row>
    <row r="214" customFormat="false" ht="15.75" hidden="false" customHeight="true" outlineLevel="0" collapsed="false">
      <c r="A214" s="11"/>
      <c r="B214" s="21"/>
      <c r="C214" s="11"/>
      <c r="D214" s="5"/>
      <c r="E214" s="11"/>
      <c r="F214" s="5"/>
      <c r="G214" s="32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</row>
    <row r="215" customFormat="false" ht="15.75" hidden="false" customHeight="true" outlineLevel="0" collapsed="false">
      <c r="A215" s="11"/>
      <c r="B215" s="21"/>
      <c r="C215" s="11"/>
      <c r="D215" s="5"/>
      <c r="E215" s="11"/>
      <c r="F215" s="5"/>
      <c r="G215" s="32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</row>
    <row r="216" customFormat="false" ht="15.75" hidden="false" customHeight="true" outlineLevel="0" collapsed="false">
      <c r="A216" s="11"/>
      <c r="B216" s="21"/>
      <c r="C216" s="11"/>
      <c r="D216" s="5"/>
      <c r="E216" s="11"/>
      <c r="F216" s="5"/>
      <c r="G216" s="32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</row>
    <row r="217" customFormat="false" ht="15.75" hidden="false" customHeight="true" outlineLevel="0" collapsed="false">
      <c r="A217" s="11"/>
      <c r="B217" s="21"/>
      <c r="C217" s="11"/>
      <c r="D217" s="5"/>
      <c r="E217" s="11"/>
      <c r="F217" s="5"/>
      <c r="G217" s="32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</row>
    <row r="218" customFormat="false" ht="15.75" hidden="false" customHeight="true" outlineLevel="0" collapsed="false">
      <c r="A218" s="11"/>
      <c r="B218" s="21"/>
      <c r="C218" s="11"/>
      <c r="D218" s="5"/>
      <c r="E218" s="11"/>
      <c r="F218" s="5"/>
      <c r="G218" s="32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</row>
    <row r="219" customFormat="false" ht="15.75" hidden="false" customHeight="true" outlineLevel="0" collapsed="false">
      <c r="A219" s="11"/>
      <c r="B219" s="21"/>
      <c r="C219" s="11"/>
      <c r="D219" s="5"/>
      <c r="E219" s="11"/>
      <c r="F219" s="5"/>
      <c r="G219" s="32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</row>
    <row r="220" customFormat="false" ht="15.75" hidden="false" customHeight="true" outlineLevel="0" collapsed="false">
      <c r="A220" s="11"/>
      <c r="B220" s="21"/>
      <c r="C220" s="11"/>
      <c r="D220" s="5"/>
      <c r="E220" s="11"/>
      <c r="F220" s="5"/>
      <c r="G220" s="32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</row>
    <row r="221" customFormat="false" ht="15.75" hidden="false" customHeight="true" outlineLevel="0" collapsed="false">
      <c r="A221" s="11"/>
      <c r="B221" s="21"/>
      <c r="C221" s="11"/>
      <c r="D221" s="5"/>
      <c r="E221" s="11"/>
      <c r="F221" s="5"/>
      <c r="G221" s="32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</row>
    <row r="222" customFormat="false" ht="15.75" hidden="false" customHeight="true" outlineLevel="0" collapsed="false">
      <c r="A222" s="11"/>
      <c r="B222" s="21"/>
      <c r="C222" s="11"/>
      <c r="D222" s="5"/>
      <c r="E222" s="11"/>
      <c r="F222" s="5"/>
      <c r="G222" s="32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</row>
    <row r="223" customFormat="false" ht="15.75" hidden="false" customHeight="true" outlineLevel="0" collapsed="false">
      <c r="A223" s="11"/>
      <c r="B223" s="21"/>
      <c r="C223" s="11"/>
      <c r="D223" s="5"/>
      <c r="E223" s="11"/>
      <c r="F223" s="5"/>
      <c r="G223" s="32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</row>
    <row r="224" customFormat="false" ht="15.75" hidden="false" customHeight="true" outlineLevel="0" collapsed="false">
      <c r="A224" s="11"/>
      <c r="B224" s="21"/>
      <c r="C224" s="11"/>
      <c r="D224" s="5"/>
      <c r="E224" s="11"/>
      <c r="F224" s="5"/>
      <c r="G224" s="32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</row>
    <row r="225" customFormat="false" ht="15.75" hidden="false" customHeight="true" outlineLevel="0" collapsed="false">
      <c r="A225" s="11"/>
      <c r="B225" s="21"/>
      <c r="C225" s="11"/>
      <c r="D225" s="5"/>
      <c r="E225" s="11"/>
      <c r="F225" s="5"/>
      <c r="G225" s="32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</row>
    <row r="226" customFormat="false" ht="15.75" hidden="false" customHeight="true" outlineLevel="0" collapsed="false">
      <c r="A226" s="11"/>
      <c r="B226" s="21"/>
      <c r="C226" s="11"/>
      <c r="D226" s="5"/>
      <c r="E226" s="11"/>
      <c r="F226" s="5"/>
      <c r="G226" s="32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</row>
    <row r="227" customFormat="false" ht="15.75" hidden="false" customHeight="true" outlineLevel="0" collapsed="false">
      <c r="A227" s="11"/>
      <c r="B227" s="21"/>
      <c r="C227" s="11"/>
      <c r="D227" s="5"/>
      <c r="E227" s="11"/>
      <c r="F227" s="5"/>
      <c r="G227" s="32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</row>
    <row r="228" customFormat="false" ht="15.75" hidden="false" customHeight="true" outlineLevel="0" collapsed="false">
      <c r="A228" s="11"/>
      <c r="B228" s="21"/>
      <c r="C228" s="11"/>
      <c r="D228" s="5"/>
      <c r="E228" s="11"/>
      <c r="F228" s="5"/>
      <c r="G228" s="32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</row>
    <row r="229" customFormat="false" ht="15.75" hidden="false" customHeight="true" outlineLevel="0" collapsed="false">
      <c r="A229" s="11"/>
      <c r="B229" s="21"/>
      <c r="C229" s="11"/>
      <c r="D229" s="5"/>
      <c r="E229" s="11"/>
      <c r="F229" s="5"/>
      <c r="G229" s="32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</row>
    <row r="230" customFormat="false" ht="15.75" hidden="false" customHeight="true" outlineLevel="0" collapsed="false">
      <c r="A230" s="11"/>
      <c r="B230" s="21"/>
      <c r="C230" s="11"/>
      <c r="D230" s="5"/>
      <c r="E230" s="11"/>
      <c r="F230" s="5"/>
      <c r="G230" s="32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</row>
    <row r="231" customFormat="false" ht="15.75" hidden="false" customHeight="true" outlineLevel="0" collapsed="false">
      <c r="A231" s="11"/>
      <c r="B231" s="21"/>
      <c r="C231" s="11"/>
      <c r="D231" s="5"/>
      <c r="E231" s="11"/>
      <c r="F231" s="5"/>
      <c r="G231" s="32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</row>
    <row r="232" customFormat="false" ht="15.75" hidden="false" customHeight="true" outlineLevel="0" collapsed="false">
      <c r="A232" s="11"/>
      <c r="B232" s="21"/>
      <c r="C232" s="11"/>
      <c r="D232" s="5"/>
      <c r="E232" s="11"/>
      <c r="F232" s="5"/>
      <c r="G232" s="32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</row>
    <row r="233" customFormat="false" ht="15.75" hidden="false" customHeight="true" outlineLevel="0" collapsed="false">
      <c r="A233" s="11"/>
      <c r="B233" s="21"/>
      <c r="C233" s="11"/>
      <c r="D233" s="5"/>
      <c r="E233" s="11"/>
      <c r="F233" s="5"/>
      <c r="G233" s="32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</row>
    <row r="234" customFormat="false" ht="15.75" hidden="false" customHeight="true" outlineLevel="0" collapsed="false">
      <c r="A234" s="11"/>
      <c r="B234" s="21"/>
      <c r="C234" s="11"/>
      <c r="D234" s="5"/>
      <c r="E234" s="11"/>
      <c r="F234" s="5"/>
      <c r="G234" s="32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</row>
    <row r="235" customFormat="false" ht="15.75" hidden="false" customHeight="true" outlineLevel="0" collapsed="false">
      <c r="A235" s="11"/>
      <c r="B235" s="21"/>
      <c r="C235" s="11"/>
      <c r="D235" s="5"/>
      <c r="E235" s="11"/>
      <c r="F235" s="5"/>
      <c r="G235" s="32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</row>
    <row r="236" customFormat="false" ht="15.75" hidden="false" customHeight="true" outlineLevel="0" collapsed="false">
      <c r="A236" s="11"/>
      <c r="B236" s="21"/>
      <c r="C236" s="11"/>
      <c r="D236" s="5"/>
      <c r="E236" s="11"/>
      <c r="F236" s="5"/>
      <c r="G236" s="32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</row>
    <row r="237" customFormat="false" ht="15.75" hidden="false" customHeight="true" outlineLevel="0" collapsed="false">
      <c r="A237" s="11"/>
      <c r="B237" s="21"/>
      <c r="C237" s="11"/>
      <c r="D237" s="5"/>
      <c r="E237" s="11"/>
      <c r="F237" s="5"/>
      <c r="G237" s="32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</row>
    <row r="238" customFormat="false" ht="15.75" hidden="false" customHeight="true" outlineLevel="0" collapsed="false">
      <c r="A238" s="11"/>
      <c r="B238" s="21"/>
      <c r="C238" s="11"/>
      <c r="D238" s="5"/>
      <c r="E238" s="11"/>
      <c r="F238" s="5"/>
      <c r="G238" s="32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</row>
    <row r="239" customFormat="false" ht="15.75" hidden="false" customHeight="true" outlineLevel="0" collapsed="false">
      <c r="A239" s="11"/>
      <c r="B239" s="21"/>
      <c r="C239" s="11"/>
      <c r="D239" s="5"/>
      <c r="E239" s="11"/>
      <c r="F239" s="5"/>
      <c r="G239" s="32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</row>
    <row r="240" customFormat="false" ht="15.75" hidden="false" customHeight="true" outlineLevel="0" collapsed="false">
      <c r="A240" s="11"/>
      <c r="B240" s="21"/>
      <c r="C240" s="11"/>
      <c r="D240" s="5"/>
      <c r="E240" s="11"/>
      <c r="F240" s="5"/>
      <c r="G240" s="32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</row>
    <row r="241" customFormat="false" ht="15.75" hidden="false" customHeight="true" outlineLevel="0" collapsed="false">
      <c r="A241" s="11"/>
      <c r="B241" s="21"/>
      <c r="C241" s="11"/>
      <c r="D241" s="5"/>
      <c r="E241" s="11"/>
      <c r="F241" s="5"/>
      <c r="G241" s="32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</row>
    <row r="242" customFormat="false" ht="15.75" hidden="false" customHeight="true" outlineLevel="0" collapsed="false">
      <c r="A242" s="11"/>
      <c r="B242" s="21"/>
      <c r="C242" s="11"/>
      <c r="D242" s="5"/>
      <c r="E242" s="11"/>
      <c r="F242" s="5"/>
      <c r="G242" s="32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</row>
    <row r="243" customFormat="false" ht="15.75" hidden="false" customHeight="true" outlineLevel="0" collapsed="false">
      <c r="A243" s="11"/>
      <c r="B243" s="21"/>
      <c r="C243" s="11"/>
      <c r="D243" s="5"/>
      <c r="E243" s="11"/>
      <c r="F243" s="5"/>
      <c r="G243" s="32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</row>
    <row r="244" customFormat="false" ht="15.75" hidden="false" customHeight="true" outlineLevel="0" collapsed="false">
      <c r="A244" s="11"/>
      <c r="B244" s="21"/>
      <c r="C244" s="11"/>
      <c r="D244" s="5"/>
      <c r="E244" s="11"/>
      <c r="F244" s="5"/>
      <c r="G244" s="32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</row>
    <row r="245" customFormat="false" ht="15.75" hidden="false" customHeight="true" outlineLevel="0" collapsed="false">
      <c r="A245" s="11"/>
      <c r="B245" s="21"/>
      <c r="C245" s="11"/>
      <c r="D245" s="5"/>
      <c r="E245" s="11"/>
      <c r="F245" s="5"/>
      <c r="G245" s="32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</row>
    <row r="246" customFormat="false" ht="15.75" hidden="false" customHeight="true" outlineLevel="0" collapsed="false">
      <c r="A246" s="11"/>
      <c r="B246" s="21"/>
      <c r="C246" s="11"/>
      <c r="D246" s="5"/>
      <c r="E246" s="11"/>
      <c r="F246" s="5"/>
      <c r="G246" s="32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</row>
    <row r="247" customFormat="false" ht="15.75" hidden="false" customHeight="true" outlineLevel="0" collapsed="false">
      <c r="A247" s="11"/>
      <c r="B247" s="21"/>
      <c r="C247" s="11"/>
      <c r="D247" s="5"/>
      <c r="E247" s="11"/>
      <c r="F247" s="5"/>
      <c r="G247" s="32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</row>
    <row r="248" customFormat="false" ht="15.75" hidden="false" customHeight="true" outlineLevel="0" collapsed="false">
      <c r="A248" s="11"/>
      <c r="B248" s="21"/>
      <c r="C248" s="11"/>
      <c r="D248" s="5"/>
      <c r="E248" s="11"/>
      <c r="F248" s="5"/>
      <c r="G248" s="32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</row>
    <row r="249" customFormat="false" ht="15.75" hidden="false" customHeight="true" outlineLevel="0" collapsed="false">
      <c r="A249" s="11"/>
      <c r="B249" s="21"/>
      <c r="C249" s="11"/>
      <c r="D249" s="5"/>
      <c r="E249" s="11"/>
      <c r="F249" s="5"/>
      <c r="G249" s="32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</row>
    <row r="250" customFormat="false" ht="15.75" hidden="false" customHeight="true" outlineLevel="0" collapsed="false">
      <c r="A250" s="11"/>
      <c r="B250" s="21"/>
      <c r="C250" s="11"/>
      <c r="D250" s="5"/>
      <c r="E250" s="11"/>
      <c r="F250" s="5"/>
      <c r="G250" s="32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</row>
    <row r="251" customFormat="false" ht="15.75" hidden="false" customHeight="true" outlineLevel="0" collapsed="false">
      <c r="A251" s="11"/>
      <c r="B251" s="21"/>
      <c r="C251" s="11"/>
      <c r="D251" s="5"/>
      <c r="E251" s="11"/>
      <c r="F251" s="5"/>
      <c r="G251" s="32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</row>
    <row r="252" customFormat="false" ht="15.75" hidden="false" customHeight="true" outlineLevel="0" collapsed="false">
      <c r="A252" s="11"/>
      <c r="B252" s="21"/>
      <c r="C252" s="11"/>
      <c r="D252" s="5"/>
      <c r="E252" s="11"/>
      <c r="F252" s="5"/>
      <c r="G252" s="32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</row>
    <row r="253" customFormat="false" ht="15.75" hidden="false" customHeight="true" outlineLevel="0" collapsed="false">
      <c r="A253" s="11"/>
      <c r="B253" s="21"/>
      <c r="C253" s="11"/>
      <c r="D253" s="5"/>
      <c r="E253" s="11"/>
      <c r="F253" s="5"/>
      <c r="G253" s="32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</row>
    <row r="254" customFormat="false" ht="15.75" hidden="false" customHeight="true" outlineLevel="0" collapsed="false">
      <c r="A254" s="11"/>
      <c r="B254" s="21"/>
      <c r="C254" s="11"/>
      <c r="D254" s="5"/>
      <c r="E254" s="11"/>
      <c r="F254" s="5"/>
      <c r="G254" s="32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</row>
    <row r="255" customFormat="false" ht="15.75" hidden="false" customHeight="true" outlineLevel="0" collapsed="false">
      <c r="A255" s="11"/>
      <c r="B255" s="21"/>
      <c r="C255" s="11"/>
      <c r="D255" s="5"/>
      <c r="E255" s="11"/>
      <c r="F255" s="5"/>
      <c r="G255" s="32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</row>
    <row r="256" customFormat="false" ht="15.75" hidden="false" customHeight="true" outlineLevel="0" collapsed="false">
      <c r="A256" s="11"/>
      <c r="B256" s="21"/>
      <c r="C256" s="11"/>
      <c r="D256" s="5"/>
      <c r="E256" s="11"/>
      <c r="F256" s="5"/>
      <c r="G256" s="32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</row>
    <row r="257" customFormat="false" ht="15.75" hidden="false" customHeight="true" outlineLevel="0" collapsed="false">
      <c r="A257" s="11"/>
      <c r="B257" s="21"/>
      <c r="C257" s="11"/>
      <c r="D257" s="5"/>
      <c r="E257" s="11"/>
      <c r="F257" s="5"/>
      <c r="G257" s="32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</row>
    <row r="258" customFormat="false" ht="15.75" hidden="false" customHeight="true" outlineLevel="0" collapsed="false">
      <c r="A258" s="11"/>
      <c r="B258" s="21"/>
      <c r="C258" s="11"/>
      <c r="D258" s="5"/>
      <c r="E258" s="11"/>
      <c r="F258" s="5"/>
      <c r="G258" s="32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</row>
    <row r="259" customFormat="false" ht="15.75" hidden="false" customHeight="true" outlineLevel="0" collapsed="false">
      <c r="A259" s="11"/>
      <c r="B259" s="21"/>
      <c r="C259" s="11"/>
      <c r="D259" s="5"/>
      <c r="E259" s="11"/>
      <c r="F259" s="5"/>
      <c r="G259" s="32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</row>
    <row r="260" customFormat="false" ht="15.75" hidden="false" customHeight="true" outlineLevel="0" collapsed="false">
      <c r="A260" s="11"/>
      <c r="B260" s="21"/>
      <c r="C260" s="11"/>
      <c r="D260" s="5"/>
      <c r="E260" s="11"/>
      <c r="F260" s="5"/>
      <c r="G260" s="32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</row>
    <row r="261" customFormat="false" ht="15.75" hidden="false" customHeight="true" outlineLevel="0" collapsed="false">
      <c r="A261" s="11"/>
      <c r="B261" s="21"/>
      <c r="C261" s="11"/>
      <c r="D261" s="5"/>
      <c r="E261" s="11"/>
      <c r="F261" s="5"/>
      <c r="G261" s="32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</row>
    <row r="262" customFormat="false" ht="15.75" hidden="false" customHeight="true" outlineLevel="0" collapsed="false">
      <c r="A262" s="11"/>
      <c r="B262" s="21"/>
      <c r="C262" s="11"/>
      <c r="D262" s="5"/>
      <c r="E262" s="11"/>
      <c r="F262" s="5"/>
      <c r="G262" s="32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</row>
    <row r="263" customFormat="false" ht="15.75" hidden="false" customHeight="true" outlineLevel="0" collapsed="false">
      <c r="A263" s="11"/>
      <c r="B263" s="21"/>
      <c r="C263" s="11"/>
      <c r="D263" s="5"/>
      <c r="E263" s="11"/>
      <c r="F263" s="5"/>
      <c r="G263" s="32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</row>
    <row r="264" customFormat="false" ht="15.75" hidden="false" customHeight="true" outlineLevel="0" collapsed="false">
      <c r="A264" s="11"/>
      <c r="B264" s="21"/>
      <c r="C264" s="11"/>
      <c r="D264" s="5"/>
      <c r="E264" s="11"/>
      <c r="F264" s="5"/>
      <c r="G264" s="32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</row>
    <row r="265" customFormat="false" ht="15.75" hidden="false" customHeight="true" outlineLevel="0" collapsed="false">
      <c r="A265" s="11"/>
      <c r="B265" s="21"/>
      <c r="C265" s="11"/>
      <c r="D265" s="5"/>
      <c r="E265" s="11"/>
      <c r="F265" s="5"/>
      <c r="G265" s="32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</row>
    <row r="266" customFormat="false" ht="15.75" hidden="false" customHeight="true" outlineLevel="0" collapsed="false">
      <c r="A266" s="11"/>
      <c r="B266" s="21"/>
      <c r="C266" s="11"/>
      <c r="D266" s="5"/>
      <c r="E266" s="11"/>
      <c r="F266" s="5"/>
      <c r="G266" s="32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</row>
    <row r="267" customFormat="false" ht="15.75" hidden="false" customHeight="true" outlineLevel="0" collapsed="false">
      <c r="A267" s="11"/>
      <c r="B267" s="21"/>
      <c r="C267" s="11"/>
      <c r="D267" s="5"/>
      <c r="E267" s="11"/>
      <c r="F267" s="5"/>
      <c r="G267" s="32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</row>
    <row r="268" customFormat="false" ht="15.75" hidden="false" customHeight="true" outlineLevel="0" collapsed="false">
      <c r="A268" s="11"/>
      <c r="B268" s="21"/>
      <c r="C268" s="11"/>
      <c r="D268" s="5"/>
      <c r="E268" s="11"/>
      <c r="F268" s="5"/>
      <c r="G268" s="32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</row>
    <row r="269" customFormat="false" ht="15.75" hidden="false" customHeight="true" outlineLevel="0" collapsed="false">
      <c r="A269" s="11"/>
      <c r="B269" s="21"/>
      <c r="C269" s="11"/>
      <c r="D269" s="5"/>
      <c r="E269" s="11"/>
      <c r="F269" s="5"/>
      <c r="G269" s="32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</row>
    <row r="270" customFormat="false" ht="15.75" hidden="false" customHeight="true" outlineLevel="0" collapsed="false">
      <c r="A270" s="11"/>
      <c r="B270" s="21"/>
      <c r="C270" s="11"/>
      <c r="D270" s="5"/>
      <c r="E270" s="11"/>
      <c r="F270" s="5"/>
      <c r="G270" s="32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</row>
    <row r="271" customFormat="false" ht="15.75" hidden="false" customHeight="true" outlineLevel="0" collapsed="false">
      <c r="A271" s="11"/>
      <c r="B271" s="21"/>
      <c r="C271" s="11"/>
      <c r="D271" s="5"/>
      <c r="E271" s="11"/>
      <c r="F271" s="5"/>
      <c r="G271" s="32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</row>
    <row r="272" customFormat="false" ht="15.75" hidden="false" customHeight="true" outlineLevel="0" collapsed="false">
      <c r="A272" s="11"/>
      <c r="B272" s="21"/>
      <c r="C272" s="11"/>
      <c r="D272" s="5"/>
      <c r="E272" s="11"/>
      <c r="F272" s="5"/>
      <c r="G272" s="32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</row>
    <row r="273" customFormat="false" ht="15.75" hidden="false" customHeight="true" outlineLevel="0" collapsed="false">
      <c r="A273" s="11"/>
      <c r="B273" s="21"/>
      <c r="C273" s="11"/>
      <c r="D273" s="5"/>
      <c r="E273" s="11"/>
      <c r="F273" s="5"/>
      <c r="G273" s="32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</row>
    <row r="274" customFormat="false" ht="15.75" hidden="false" customHeight="true" outlineLevel="0" collapsed="false">
      <c r="A274" s="11"/>
      <c r="B274" s="21"/>
      <c r="C274" s="11"/>
      <c r="D274" s="5"/>
      <c r="E274" s="11"/>
      <c r="F274" s="5"/>
      <c r="G274" s="32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</row>
    <row r="275" customFormat="false" ht="15.75" hidden="false" customHeight="true" outlineLevel="0" collapsed="false">
      <c r="A275" s="11"/>
      <c r="B275" s="21"/>
      <c r="C275" s="11"/>
      <c r="D275" s="5"/>
      <c r="E275" s="11"/>
      <c r="F275" s="5"/>
      <c r="G275" s="32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</row>
    <row r="276" customFormat="false" ht="15.75" hidden="false" customHeight="true" outlineLevel="0" collapsed="false">
      <c r="A276" s="11"/>
      <c r="B276" s="21"/>
      <c r="C276" s="11"/>
      <c r="D276" s="5"/>
      <c r="E276" s="11"/>
      <c r="F276" s="5"/>
      <c r="G276" s="32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</row>
    <row r="277" customFormat="false" ht="15.75" hidden="false" customHeight="true" outlineLevel="0" collapsed="false">
      <c r="A277" s="11"/>
      <c r="B277" s="21"/>
      <c r="C277" s="11"/>
      <c r="D277" s="5"/>
      <c r="E277" s="11"/>
      <c r="F277" s="5"/>
      <c r="G277" s="32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</row>
    <row r="278" customFormat="false" ht="15.75" hidden="false" customHeight="true" outlineLevel="0" collapsed="false">
      <c r="A278" s="11"/>
      <c r="B278" s="21"/>
      <c r="C278" s="11"/>
      <c r="D278" s="5"/>
      <c r="E278" s="11"/>
      <c r="F278" s="5"/>
      <c r="G278" s="32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</row>
    <row r="279" customFormat="false" ht="15.75" hidden="false" customHeight="true" outlineLevel="0" collapsed="false">
      <c r="A279" s="11"/>
      <c r="B279" s="21"/>
      <c r="C279" s="11"/>
      <c r="D279" s="5"/>
      <c r="E279" s="11"/>
      <c r="F279" s="5"/>
      <c r="G279" s="32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</row>
    <row r="280" customFormat="false" ht="15.75" hidden="false" customHeight="true" outlineLevel="0" collapsed="false">
      <c r="A280" s="11"/>
      <c r="B280" s="21"/>
      <c r="C280" s="11"/>
      <c r="D280" s="5"/>
      <c r="E280" s="11"/>
      <c r="F280" s="5"/>
      <c r="G280" s="32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</row>
    <row r="281" customFormat="false" ht="15.75" hidden="false" customHeight="true" outlineLevel="0" collapsed="false">
      <c r="A281" s="11"/>
      <c r="B281" s="21"/>
      <c r="C281" s="11"/>
      <c r="D281" s="5"/>
      <c r="E281" s="11"/>
      <c r="F281" s="5"/>
      <c r="G281" s="32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</row>
    <row r="282" customFormat="false" ht="15.75" hidden="false" customHeight="true" outlineLevel="0" collapsed="false">
      <c r="A282" s="11"/>
      <c r="B282" s="21"/>
      <c r="C282" s="11"/>
      <c r="D282" s="5"/>
      <c r="E282" s="11"/>
      <c r="F282" s="5"/>
      <c r="G282" s="32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</row>
    <row r="283" customFormat="false" ht="15.75" hidden="false" customHeight="true" outlineLevel="0" collapsed="false">
      <c r="A283" s="11"/>
      <c r="B283" s="21"/>
      <c r="C283" s="11"/>
      <c r="D283" s="5"/>
      <c r="E283" s="11"/>
      <c r="F283" s="5"/>
      <c r="G283" s="32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</row>
    <row r="284" customFormat="false" ht="15.75" hidden="false" customHeight="true" outlineLevel="0" collapsed="false">
      <c r="A284" s="11"/>
      <c r="B284" s="21"/>
      <c r="C284" s="11"/>
      <c r="D284" s="5"/>
      <c r="E284" s="11"/>
      <c r="F284" s="5"/>
      <c r="G284" s="32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</row>
    <row r="285" customFormat="false" ht="15.75" hidden="false" customHeight="true" outlineLevel="0" collapsed="false">
      <c r="A285" s="11"/>
      <c r="B285" s="21"/>
      <c r="C285" s="11"/>
      <c r="D285" s="5"/>
      <c r="E285" s="11"/>
      <c r="F285" s="5"/>
      <c r="G285" s="32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</row>
    <row r="286" customFormat="false" ht="15.75" hidden="false" customHeight="true" outlineLevel="0" collapsed="false">
      <c r="A286" s="11"/>
      <c r="B286" s="21"/>
      <c r="C286" s="11"/>
      <c r="D286" s="5"/>
      <c r="E286" s="11"/>
      <c r="F286" s="5"/>
      <c r="G286" s="32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</row>
    <row r="287" customFormat="false" ht="15.75" hidden="false" customHeight="true" outlineLevel="0" collapsed="false">
      <c r="A287" s="11"/>
      <c r="B287" s="21"/>
      <c r="C287" s="11"/>
      <c r="D287" s="5"/>
      <c r="E287" s="11"/>
      <c r="F287" s="5"/>
      <c r="G287" s="32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</row>
    <row r="288" customFormat="false" ht="15.75" hidden="false" customHeight="true" outlineLevel="0" collapsed="false">
      <c r="A288" s="11"/>
      <c r="B288" s="21"/>
      <c r="C288" s="11"/>
      <c r="D288" s="5"/>
      <c r="E288" s="11"/>
      <c r="F288" s="5"/>
      <c r="G288" s="32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</row>
    <row r="289" customFormat="false" ht="15.75" hidden="false" customHeight="true" outlineLevel="0" collapsed="false">
      <c r="A289" s="11"/>
      <c r="B289" s="21"/>
      <c r="C289" s="11"/>
      <c r="D289" s="5"/>
      <c r="E289" s="11"/>
      <c r="F289" s="5"/>
      <c r="G289" s="32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</row>
    <row r="290" customFormat="false" ht="15.75" hidden="false" customHeight="true" outlineLevel="0" collapsed="false">
      <c r="A290" s="11"/>
      <c r="B290" s="21"/>
      <c r="C290" s="11"/>
      <c r="D290" s="5"/>
      <c r="E290" s="11"/>
      <c r="F290" s="5"/>
      <c r="G290" s="32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</row>
    <row r="291" customFormat="false" ht="15.75" hidden="false" customHeight="true" outlineLevel="0" collapsed="false">
      <c r="A291" s="11"/>
      <c r="B291" s="21"/>
      <c r="C291" s="11"/>
      <c r="D291" s="5"/>
      <c r="E291" s="11"/>
      <c r="F291" s="5"/>
      <c r="G291" s="32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</row>
    <row r="292" customFormat="false" ht="15.75" hidden="false" customHeight="true" outlineLevel="0" collapsed="false">
      <c r="A292" s="11"/>
      <c r="B292" s="21"/>
      <c r="C292" s="11"/>
      <c r="D292" s="5"/>
      <c r="E292" s="11"/>
      <c r="F292" s="5"/>
      <c r="G292" s="32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</row>
    <row r="293" customFormat="false" ht="15.75" hidden="false" customHeight="true" outlineLevel="0" collapsed="false">
      <c r="A293" s="11"/>
      <c r="B293" s="21"/>
      <c r="C293" s="11"/>
      <c r="D293" s="5"/>
      <c r="E293" s="11"/>
      <c r="F293" s="5"/>
      <c r="G293" s="32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</row>
    <row r="294" customFormat="false" ht="15.75" hidden="false" customHeight="true" outlineLevel="0" collapsed="false">
      <c r="A294" s="11"/>
      <c r="B294" s="21"/>
      <c r="C294" s="11"/>
      <c r="D294" s="5"/>
      <c r="E294" s="11"/>
      <c r="F294" s="5"/>
      <c r="G294" s="32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</row>
    <row r="295" customFormat="false" ht="15.75" hidden="false" customHeight="true" outlineLevel="0" collapsed="false">
      <c r="A295" s="11"/>
      <c r="B295" s="21"/>
      <c r="C295" s="11"/>
      <c r="D295" s="5"/>
      <c r="E295" s="11"/>
      <c r="F295" s="5"/>
      <c r="G295" s="32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</row>
    <row r="296" customFormat="false" ht="15.75" hidden="false" customHeight="true" outlineLevel="0" collapsed="false">
      <c r="A296" s="11"/>
      <c r="B296" s="21"/>
      <c r="C296" s="11"/>
      <c r="D296" s="5"/>
      <c r="E296" s="11"/>
      <c r="F296" s="5"/>
      <c r="G296" s="32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</row>
    <row r="297" customFormat="false" ht="15.75" hidden="false" customHeight="true" outlineLevel="0" collapsed="false">
      <c r="A297" s="11"/>
      <c r="B297" s="21"/>
      <c r="C297" s="11"/>
      <c r="D297" s="5"/>
      <c r="E297" s="11"/>
      <c r="F297" s="5"/>
      <c r="G297" s="32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</row>
    <row r="298" customFormat="false" ht="15.75" hidden="false" customHeight="true" outlineLevel="0" collapsed="false">
      <c r="A298" s="11"/>
      <c r="B298" s="21"/>
      <c r="C298" s="11"/>
      <c r="D298" s="5"/>
      <c r="E298" s="11"/>
      <c r="F298" s="5"/>
      <c r="G298" s="32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</row>
    <row r="299" customFormat="false" ht="15.75" hidden="false" customHeight="true" outlineLevel="0" collapsed="false">
      <c r="A299" s="11"/>
      <c r="B299" s="21"/>
      <c r="C299" s="11"/>
      <c r="D299" s="5"/>
      <c r="E299" s="11"/>
      <c r="F299" s="5"/>
      <c r="G299" s="32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</row>
    <row r="300" customFormat="false" ht="15.75" hidden="false" customHeight="true" outlineLevel="0" collapsed="false">
      <c r="A300" s="11"/>
      <c r="B300" s="21"/>
      <c r="C300" s="11"/>
      <c r="D300" s="5"/>
      <c r="E300" s="11"/>
      <c r="F300" s="5"/>
      <c r="G300" s="32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</row>
    <row r="301" customFormat="false" ht="15.75" hidden="false" customHeight="true" outlineLevel="0" collapsed="false">
      <c r="A301" s="11"/>
      <c r="B301" s="21"/>
      <c r="C301" s="11"/>
      <c r="D301" s="5"/>
      <c r="E301" s="11"/>
      <c r="F301" s="5"/>
      <c r="G301" s="32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</row>
    <row r="302" customFormat="false" ht="15.75" hidden="false" customHeight="true" outlineLevel="0" collapsed="false">
      <c r="A302" s="11"/>
      <c r="B302" s="21"/>
      <c r="C302" s="11"/>
      <c r="D302" s="5"/>
      <c r="E302" s="11"/>
      <c r="F302" s="5"/>
      <c r="G302" s="32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</row>
    <row r="303" customFormat="false" ht="15.75" hidden="false" customHeight="true" outlineLevel="0" collapsed="false">
      <c r="A303" s="11"/>
      <c r="B303" s="21"/>
      <c r="C303" s="11"/>
      <c r="D303" s="5"/>
      <c r="E303" s="11"/>
      <c r="F303" s="5"/>
      <c r="G303" s="32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</row>
    <row r="304" customFormat="false" ht="15.75" hidden="false" customHeight="true" outlineLevel="0" collapsed="false">
      <c r="A304" s="11"/>
      <c r="B304" s="21"/>
      <c r="C304" s="11"/>
      <c r="D304" s="5"/>
      <c r="E304" s="11"/>
      <c r="F304" s="5"/>
      <c r="G304" s="32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</row>
    <row r="305" customFormat="false" ht="15.75" hidden="false" customHeight="true" outlineLevel="0" collapsed="false">
      <c r="A305" s="11"/>
      <c r="B305" s="21"/>
      <c r="C305" s="11"/>
      <c r="D305" s="5"/>
      <c r="E305" s="11"/>
      <c r="F305" s="5"/>
      <c r="G305" s="32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</row>
    <row r="306" customFormat="false" ht="15.75" hidden="false" customHeight="true" outlineLevel="0" collapsed="false">
      <c r="A306" s="11"/>
      <c r="B306" s="21"/>
      <c r="C306" s="11"/>
      <c r="D306" s="5"/>
      <c r="E306" s="11"/>
      <c r="F306" s="5"/>
      <c r="G306" s="32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</row>
    <row r="307" customFormat="false" ht="15.75" hidden="false" customHeight="true" outlineLevel="0" collapsed="false">
      <c r="A307" s="11"/>
      <c r="B307" s="21"/>
      <c r="C307" s="11"/>
      <c r="D307" s="5"/>
      <c r="E307" s="11"/>
      <c r="F307" s="5"/>
      <c r="G307" s="32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</row>
    <row r="308" customFormat="false" ht="15.75" hidden="false" customHeight="true" outlineLevel="0" collapsed="false">
      <c r="A308" s="11"/>
      <c r="B308" s="21"/>
      <c r="C308" s="11"/>
      <c r="D308" s="5"/>
      <c r="E308" s="11"/>
      <c r="F308" s="5"/>
      <c r="G308" s="32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</row>
    <row r="309" customFormat="false" ht="15.75" hidden="false" customHeight="true" outlineLevel="0" collapsed="false">
      <c r="A309" s="11"/>
      <c r="B309" s="21"/>
      <c r="C309" s="11"/>
      <c r="D309" s="5"/>
      <c r="E309" s="11"/>
      <c r="F309" s="5"/>
      <c r="G309" s="32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</row>
    <row r="310" customFormat="false" ht="15.75" hidden="false" customHeight="true" outlineLevel="0" collapsed="false">
      <c r="A310" s="11"/>
      <c r="B310" s="21"/>
      <c r="C310" s="11"/>
      <c r="D310" s="5"/>
      <c r="E310" s="11"/>
      <c r="F310" s="5"/>
      <c r="G310" s="32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</row>
    <row r="311" customFormat="false" ht="15.75" hidden="false" customHeight="true" outlineLevel="0" collapsed="false">
      <c r="A311" s="11"/>
      <c r="B311" s="21"/>
      <c r="C311" s="11"/>
      <c r="D311" s="5"/>
      <c r="E311" s="11"/>
      <c r="F311" s="5"/>
      <c r="G311" s="32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</row>
    <row r="312" customFormat="false" ht="15.75" hidden="false" customHeight="true" outlineLevel="0" collapsed="false">
      <c r="A312" s="11"/>
      <c r="B312" s="21"/>
      <c r="C312" s="11"/>
      <c r="D312" s="5"/>
      <c r="E312" s="11"/>
      <c r="F312" s="5"/>
      <c r="G312" s="32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</row>
    <row r="313" customFormat="false" ht="15.75" hidden="false" customHeight="true" outlineLevel="0" collapsed="false">
      <c r="A313" s="11"/>
      <c r="B313" s="21"/>
      <c r="C313" s="11"/>
      <c r="D313" s="5"/>
      <c r="E313" s="11"/>
      <c r="F313" s="5"/>
      <c r="G313" s="32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</row>
    <row r="314" customFormat="false" ht="15.75" hidden="false" customHeight="true" outlineLevel="0" collapsed="false">
      <c r="A314" s="11"/>
      <c r="B314" s="21"/>
      <c r="C314" s="11"/>
      <c r="D314" s="5"/>
      <c r="E314" s="11"/>
      <c r="F314" s="5"/>
      <c r="G314" s="32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</row>
    <row r="315" customFormat="false" ht="15.75" hidden="false" customHeight="true" outlineLevel="0" collapsed="false">
      <c r="A315" s="11"/>
      <c r="B315" s="21"/>
      <c r="C315" s="11"/>
      <c r="D315" s="5"/>
      <c r="E315" s="11"/>
      <c r="F315" s="5"/>
      <c r="G315" s="32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</row>
    <row r="316" customFormat="false" ht="15.75" hidden="false" customHeight="true" outlineLevel="0" collapsed="false">
      <c r="A316" s="11"/>
      <c r="B316" s="21"/>
      <c r="C316" s="11"/>
      <c r="D316" s="5"/>
      <c r="E316" s="11"/>
      <c r="F316" s="5"/>
      <c r="G316" s="32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</row>
    <row r="317" customFormat="false" ht="15.75" hidden="false" customHeight="true" outlineLevel="0" collapsed="false">
      <c r="A317" s="11"/>
      <c r="B317" s="21"/>
      <c r="C317" s="11"/>
      <c r="D317" s="5"/>
      <c r="E317" s="11"/>
      <c r="F317" s="5"/>
      <c r="G317" s="32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</row>
    <row r="318" customFormat="false" ht="15.75" hidden="false" customHeight="true" outlineLevel="0" collapsed="false">
      <c r="A318" s="11"/>
      <c r="B318" s="21"/>
      <c r="C318" s="11"/>
      <c r="D318" s="5"/>
      <c r="E318" s="11"/>
      <c r="F318" s="5"/>
      <c r="G318" s="32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</row>
    <row r="319" customFormat="false" ht="15.75" hidden="false" customHeight="true" outlineLevel="0" collapsed="false">
      <c r="A319" s="11"/>
      <c r="B319" s="21"/>
      <c r="C319" s="11"/>
      <c r="D319" s="5"/>
      <c r="E319" s="11"/>
      <c r="F319" s="5"/>
      <c r="G319" s="32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</row>
    <row r="320" customFormat="false" ht="15.75" hidden="false" customHeight="true" outlineLevel="0" collapsed="false">
      <c r="A320" s="11"/>
      <c r="B320" s="21"/>
      <c r="C320" s="11"/>
      <c r="D320" s="5"/>
      <c r="E320" s="11"/>
      <c r="F320" s="5"/>
      <c r="G320" s="32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</row>
    <row r="321" customFormat="false" ht="15.75" hidden="false" customHeight="true" outlineLevel="0" collapsed="false">
      <c r="A321" s="11"/>
      <c r="B321" s="21"/>
      <c r="C321" s="11"/>
      <c r="D321" s="5"/>
      <c r="E321" s="11"/>
      <c r="F321" s="5"/>
      <c r="G321" s="32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</row>
    <row r="322" customFormat="false" ht="15.75" hidden="false" customHeight="true" outlineLevel="0" collapsed="false">
      <c r="A322" s="11"/>
      <c r="B322" s="21"/>
      <c r="C322" s="11"/>
      <c r="D322" s="5"/>
      <c r="E322" s="11"/>
      <c r="F322" s="5"/>
      <c r="G322" s="32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</row>
    <row r="323" customFormat="false" ht="15.75" hidden="false" customHeight="true" outlineLevel="0" collapsed="false">
      <c r="A323" s="11"/>
      <c r="B323" s="21"/>
      <c r="C323" s="11"/>
      <c r="D323" s="5"/>
      <c r="E323" s="11"/>
      <c r="F323" s="5"/>
      <c r="G323" s="32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</row>
    <row r="324" customFormat="false" ht="15.75" hidden="false" customHeight="true" outlineLevel="0" collapsed="false">
      <c r="A324" s="11"/>
      <c r="B324" s="21"/>
      <c r="C324" s="11"/>
      <c r="D324" s="5"/>
      <c r="E324" s="11"/>
      <c r="F324" s="5"/>
      <c r="G324" s="32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</row>
    <row r="325" customFormat="false" ht="15.75" hidden="false" customHeight="true" outlineLevel="0" collapsed="false">
      <c r="A325" s="11"/>
      <c r="B325" s="21"/>
      <c r="C325" s="11"/>
      <c r="D325" s="5"/>
      <c r="E325" s="11"/>
      <c r="F325" s="5"/>
      <c r="G325" s="32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</row>
    <row r="326" customFormat="false" ht="15.75" hidden="false" customHeight="true" outlineLevel="0" collapsed="false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</row>
    <row r="327" customFormat="false" ht="15.75" hidden="false" customHeight="true" outlineLevel="0" collapsed="false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</row>
    <row r="328" customFormat="false" ht="15.75" hidden="false" customHeight="true" outlineLevel="0" collapsed="false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</row>
    <row r="329" customFormat="false" ht="15.75" hidden="false" customHeight="true" outlineLevel="0" collapsed="false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</row>
    <row r="330" customFormat="false" ht="15.75" hidden="false" customHeight="true" outlineLevel="0" collapsed="false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</row>
    <row r="331" customFormat="false" ht="15.75" hidden="false" customHeight="true" outlineLevel="0" collapsed="false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</row>
    <row r="332" customFormat="false" ht="15.75" hidden="false" customHeight="true" outlineLevel="0" collapsed="false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</row>
    <row r="333" customFormat="false" ht="15.75" hidden="false" customHeight="true" outlineLevel="0" collapsed="false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</row>
    <row r="334" customFormat="false" ht="15.75" hidden="false" customHeight="true" outlineLevel="0" collapsed="false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</row>
    <row r="335" customFormat="false" ht="15.75" hidden="false" customHeight="true" outlineLevel="0" collapsed="false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</row>
    <row r="336" customFormat="false" ht="15.75" hidden="false" customHeight="true" outlineLevel="0" collapsed="false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</row>
    <row r="337" customFormat="false" ht="15.75" hidden="false" customHeight="true" outlineLevel="0" collapsed="false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</row>
    <row r="338" customFormat="false" ht="15.75" hidden="false" customHeight="true" outlineLevel="0" collapsed="false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</row>
    <row r="339" customFormat="false" ht="15.75" hidden="false" customHeight="true" outlineLevel="0" collapsed="false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</row>
    <row r="340" customFormat="false" ht="15.75" hidden="false" customHeight="true" outlineLevel="0" collapsed="false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</row>
    <row r="341" customFormat="false" ht="15.75" hidden="false" customHeight="true" outlineLevel="0" collapsed="false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</row>
    <row r="342" customFormat="false" ht="15.75" hidden="false" customHeight="true" outlineLevel="0" collapsed="false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</row>
    <row r="343" customFormat="false" ht="15.75" hidden="false" customHeight="true" outlineLevel="0" collapsed="false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</row>
    <row r="344" customFormat="false" ht="15.75" hidden="false" customHeight="true" outlineLevel="0" collapsed="false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</row>
    <row r="345" customFormat="false" ht="15.75" hidden="false" customHeight="true" outlineLevel="0" collapsed="false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</row>
    <row r="346" customFormat="false" ht="15.75" hidden="false" customHeight="true" outlineLevel="0" collapsed="false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</row>
    <row r="347" customFormat="false" ht="15.75" hidden="false" customHeight="true" outlineLevel="0" collapsed="false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</row>
    <row r="348" customFormat="false" ht="15.75" hidden="false" customHeight="true" outlineLevel="0" collapsed="false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</row>
    <row r="349" customFormat="false" ht="15.75" hidden="false" customHeight="true" outlineLevel="0" collapsed="false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</row>
    <row r="350" customFormat="false" ht="15.75" hidden="false" customHeight="true" outlineLevel="0" collapsed="false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</row>
    <row r="351" customFormat="false" ht="15.75" hidden="false" customHeight="true" outlineLevel="0" collapsed="false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</row>
    <row r="352" customFormat="false" ht="15.75" hidden="false" customHeight="true" outlineLevel="0" collapsed="false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</row>
    <row r="353" customFormat="false" ht="15.75" hidden="false" customHeight="true" outlineLevel="0" collapsed="false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</row>
    <row r="354" customFormat="false" ht="15.75" hidden="false" customHeight="true" outlineLevel="0" collapsed="false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</row>
    <row r="355" customFormat="false" ht="15.75" hidden="false" customHeight="true" outlineLevel="0" collapsed="false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</row>
    <row r="356" customFormat="false" ht="15.75" hidden="false" customHeight="true" outlineLevel="0" collapsed="false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</row>
    <row r="357" customFormat="false" ht="15.75" hidden="false" customHeight="true" outlineLevel="0" collapsed="false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</row>
    <row r="358" customFormat="false" ht="15.75" hidden="false" customHeight="true" outlineLevel="0" collapsed="false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</row>
    <row r="359" customFormat="false" ht="15.75" hidden="false" customHeight="true" outlineLevel="0" collapsed="false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</row>
    <row r="360" customFormat="false" ht="15.75" hidden="false" customHeight="true" outlineLevel="0" collapsed="false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</row>
    <row r="361" customFormat="false" ht="15.75" hidden="false" customHeight="true" outlineLevel="0" collapsed="false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</row>
    <row r="362" customFormat="false" ht="15.75" hidden="false" customHeight="true" outlineLevel="0" collapsed="false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</row>
    <row r="363" customFormat="false" ht="15.75" hidden="false" customHeight="true" outlineLevel="0" collapsed="false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</row>
    <row r="364" customFormat="false" ht="15.75" hidden="false" customHeight="true" outlineLevel="0" collapsed="false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</row>
    <row r="365" customFormat="false" ht="15.75" hidden="false" customHeight="true" outlineLevel="0" collapsed="false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</row>
    <row r="366" customFormat="false" ht="15.75" hidden="false" customHeight="true" outlineLevel="0" collapsed="false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</row>
    <row r="367" customFormat="false" ht="15.75" hidden="false" customHeight="true" outlineLevel="0" collapsed="false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</row>
    <row r="368" customFormat="false" ht="15.75" hidden="false" customHeight="true" outlineLevel="0" collapsed="false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</row>
    <row r="369" customFormat="false" ht="15.75" hidden="false" customHeight="true" outlineLevel="0" collapsed="false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</row>
    <row r="370" customFormat="false" ht="15.75" hidden="false" customHeight="true" outlineLevel="0" collapsed="false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</row>
    <row r="371" customFormat="false" ht="15.75" hidden="false" customHeight="true" outlineLevel="0" collapsed="false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</row>
    <row r="372" customFormat="false" ht="15.75" hidden="false" customHeight="true" outlineLevel="0" collapsed="false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</row>
    <row r="373" customFormat="false" ht="15.75" hidden="false" customHeight="true" outlineLevel="0" collapsed="false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</row>
    <row r="374" customFormat="false" ht="15.75" hidden="false" customHeight="true" outlineLevel="0" collapsed="false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</row>
    <row r="375" customFormat="false" ht="15.75" hidden="false" customHeight="true" outlineLevel="0" collapsed="false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</row>
    <row r="376" customFormat="false" ht="15.75" hidden="false" customHeight="true" outlineLevel="0" collapsed="false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</row>
    <row r="377" customFormat="false" ht="15.75" hidden="false" customHeight="true" outlineLevel="0" collapsed="false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</row>
    <row r="378" customFormat="false" ht="15.75" hidden="false" customHeight="true" outlineLevel="0" collapsed="false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</row>
    <row r="379" customFormat="false" ht="15.75" hidden="false" customHeight="true" outlineLevel="0" collapsed="false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</row>
    <row r="380" customFormat="false" ht="15.75" hidden="false" customHeight="true" outlineLevel="0" collapsed="false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</row>
    <row r="381" customFormat="false" ht="15.75" hidden="false" customHeight="true" outlineLevel="0" collapsed="false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</row>
    <row r="382" customFormat="false" ht="15.75" hidden="false" customHeight="true" outlineLevel="0" collapsed="false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</row>
    <row r="383" customFormat="false" ht="15.75" hidden="false" customHeight="true" outlineLevel="0" collapsed="false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</row>
    <row r="384" customFormat="false" ht="15.75" hidden="false" customHeight="true" outlineLevel="0" collapsed="false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</row>
    <row r="385" customFormat="false" ht="15.75" hidden="false" customHeight="true" outlineLevel="0" collapsed="false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</row>
    <row r="386" customFormat="false" ht="15.75" hidden="false" customHeight="true" outlineLevel="0" collapsed="false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</row>
    <row r="387" customFormat="false" ht="15.75" hidden="false" customHeight="true" outlineLevel="0" collapsed="false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</row>
    <row r="388" customFormat="false" ht="15.75" hidden="false" customHeight="true" outlineLevel="0" collapsed="false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</row>
    <row r="389" customFormat="false" ht="15.75" hidden="false" customHeight="true" outlineLevel="0" collapsed="false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</row>
    <row r="390" customFormat="false" ht="15.75" hidden="false" customHeight="true" outlineLevel="0" collapsed="false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</row>
    <row r="391" customFormat="false" ht="15.75" hidden="false" customHeight="true" outlineLevel="0" collapsed="false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</row>
    <row r="392" customFormat="false" ht="15.75" hidden="false" customHeight="true" outlineLevel="0" collapsed="false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</row>
    <row r="393" customFormat="false" ht="15.75" hidden="false" customHeight="true" outlineLevel="0" collapsed="false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</row>
    <row r="394" customFormat="false" ht="15.75" hidden="false" customHeight="true" outlineLevel="0" collapsed="false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</row>
    <row r="395" customFormat="false" ht="15.75" hidden="false" customHeight="true" outlineLevel="0" collapsed="false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</row>
    <row r="396" customFormat="false" ht="15.75" hidden="false" customHeight="true" outlineLevel="0" collapsed="false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</row>
    <row r="397" customFormat="false" ht="15.75" hidden="false" customHeight="true" outlineLevel="0" collapsed="false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</row>
    <row r="398" customFormat="false" ht="15.75" hidden="false" customHeight="true" outlineLevel="0" collapsed="false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</row>
    <row r="399" customFormat="false" ht="15.75" hidden="false" customHeight="true" outlineLevel="0" collapsed="false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</row>
    <row r="400" customFormat="false" ht="15.75" hidden="false" customHeight="true" outlineLevel="0" collapsed="false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</row>
    <row r="401" customFormat="false" ht="15.75" hidden="false" customHeight="true" outlineLevel="0" collapsed="false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</row>
    <row r="402" customFormat="false" ht="15.75" hidden="false" customHeight="true" outlineLevel="0" collapsed="false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</row>
    <row r="403" customFormat="false" ht="15.75" hidden="false" customHeight="true" outlineLevel="0" collapsed="false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</row>
    <row r="404" customFormat="false" ht="15.75" hidden="false" customHeight="true" outlineLevel="0" collapsed="false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</row>
    <row r="405" customFormat="false" ht="15.75" hidden="false" customHeight="true" outlineLevel="0" collapsed="false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</row>
    <row r="406" customFormat="false" ht="15.75" hidden="false" customHeight="true" outlineLevel="0" collapsed="false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</row>
    <row r="407" customFormat="false" ht="15.75" hidden="false" customHeight="true" outlineLevel="0" collapsed="false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</row>
    <row r="408" customFormat="false" ht="15.75" hidden="false" customHeight="true" outlineLevel="0" collapsed="false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</row>
    <row r="409" customFormat="false" ht="15.75" hidden="false" customHeight="true" outlineLevel="0" collapsed="false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</row>
    <row r="410" customFormat="false" ht="15.75" hidden="false" customHeight="true" outlineLevel="0" collapsed="false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</row>
    <row r="411" customFormat="false" ht="15.75" hidden="false" customHeight="true" outlineLevel="0" collapsed="false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</row>
    <row r="412" customFormat="false" ht="15.75" hidden="false" customHeight="true" outlineLevel="0" collapsed="false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</row>
    <row r="413" customFormat="false" ht="15.75" hidden="false" customHeight="true" outlineLevel="0" collapsed="false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</row>
    <row r="414" customFormat="false" ht="15.75" hidden="false" customHeight="true" outlineLevel="0" collapsed="false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</row>
    <row r="415" customFormat="false" ht="15.75" hidden="false" customHeight="true" outlineLevel="0" collapsed="false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</row>
    <row r="416" customFormat="false" ht="15.75" hidden="false" customHeight="true" outlineLevel="0" collapsed="false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</row>
    <row r="417" customFormat="false" ht="15.75" hidden="false" customHeight="true" outlineLevel="0" collapsed="false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</row>
    <row r="418" customFormat="false" ht="15.75" hidden="false" customHeight="true" outlineLevel="0" collapsed="false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</row>
    <row r="419" customFormat="false" ht="15.75" hidden="false" customHeight="true" outlineLevel="0" collapsed="false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</row>
    <row r="420" customFormat="false" ht="15.75" hidden="false" customHeight="true" outlineLevel="0" collapsed="false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</row>
    <row r="421" customFormat="false" ht="15.75" hidden="false" customHeight="true" outlineLevel="0" collapsed="false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</row>
    <row r="422" customFormat="false" ht="15.75" hidden="false" customHeight="true" outlineLevel="0" collapsed="false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</row>
    <row r="423" customFormat="false" ht="15.75" hidden="false" customHeight="true" outlineLevel="0" collapsed="false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</row>
    <row r="424" customFormat="false" ht="15.75" hidden="false" customHeight="true" outlineLevel="0" collapsed="false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</row>
    <row r="425" customFormat="false" ht="15.75" hidden="false" customHeight="true" outlineLevel="0" collapsed="false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</row>
    <row r="426" customFormat="false" ht="15.75" hidden="false" customHeight="true" outlineLevel="0" collapsed="false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</row>
    <row r="427" customFormat="false" ht="15.75" hidden="false" customHeight="true" outlineLevel="0" collapsed="false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</row>
    <row r="428" customFormat="false" ht="15.75" hidden="false" customHeight="true" outlineLevel="0" collapsed="false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</row>
    <row r="429" customFormat="false" ht="15.75" hidden="false" customHeight="true" outlineLevel="0" collapsed="false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</row>
    <row r="430" customFormat="false" ht="15.75" hidden="false" customHeight="true" outlineLevel="0" collapsed="false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</row>
    <row r="431" customFormat="false" ht="15.75" hidden="false" customHeight="true" outlineLevel="0" collapsed="false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</row>
    <row r="432" customFormat="false" ht="15.75" hidden="false" customHeight="true" outlineLevel="0" collapsed="false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</row>
    <row r="433" customFormat="false" ht="15.75" hidden="false" customHeight="true" outlineLevel="0" collapsed="false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</row>
    <row r="434" customFormat="false" ht="15.75" hidden="false" customHeight="true" outlineLevel="0" collapsed="false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</row>
    <row r="435" customFormat="false" ht="15.75" hidden="false" customHeight="true" outlineLevel="0" collapsed="false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</row>
    <row r="436" customFormat="false" ht="15.75" hidden="false" customHeight="true" outlineLevel="0" collapsed="false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</row>
    <row r="437" customFormat="false" ht="15.75" hidden="false" customHeight="true" outlineLevel="0" collapsed="false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</row>
    <row r="438" customFormat="false" ht="15.75" hidden="false" customHeight="true" outlineLevel="0" collapsed="false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</row>
    <row r="439" customFormat="false" ht="15.75" hidden="false" customHeight="true" outlineLevel="0" collapsed="false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</row>
    <row r="440" customFormat="false" ht="15.75" hidden="false" customHeight="true" outlineLevel="0" collapsed="false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</row>
    <row r="441" customFormat="false" ht="15.75" hidden="false" customHeight="true" outlineLevel="0" collapsed="false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</row>
    <row r="442" customFormat="false" ht="15.75" hidden="false" customHeight="true" outlineLevel="0" collapsed="false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</row>
    <row r="443" customFormat="false" ht="15.75" hidden="false" customHeight="true" outlineLevel="0" collapsed="false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</row>
    <row r="444" customFormat="false" ht="15.75" hidden="false" customHeight="true" outlineLevel="0" collapsed="false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</row>
    <row r="445" customFormat="false" ht="15.75" hidden="false" customHeight="true" outlineLevel="0" collapsed="false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</row>
    <row r="446" customFormat="false" ht="15.75" hidden="false" customHeight="true" outlineLevel="0" collapsed="false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</row>
    <row r="447" customFormat="false" ht="15.75" hidden="false" customHeight="true" outlineLevel="0" collapsed="false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</row>
    <row r="448" customFormat="false" ht="15.75" hidden="false" customHeight="true" outlineLevel="0" collapsed="false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</row>
    <row r="449" customFormat="false" ht="15.75" hidden="false" customHeight="true" outlineLevel="0" collapsed="false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</row>
    <row r="450" customFormat="false" ht="15.75" hidden="false" customHeight="true" outlineLevel="0" collapsed="false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</row>
    <row r="451" customFormat="false" ht="15.75" hidden="false" customHeight="true" outlineLevel="0" collapsed="false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</row>
    <row r="452" customFormat="false" ht="15.75" hidden="false" customHeight="true" outlineLevel="0" collapsed="false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</row>
    <row r="453" customFormat="false" ht="15.75" hidden="false" customHeight="true" outlineLevel="0" collapsed="false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</row>
    <row r="454" customFormat="false" ht="15.75" hidden="false" customHeight="true" outlineLevel="0" collapsed="false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</row>
    <row r="455" customFormat="false" ht="15.75" hidden="false" customHeight="true" outlineLevel="0" collapsed="false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</row>
    <row r="456" customFormat="false" ht="15.75" hidden="false" customHeight="true" outlineLevel="0" collapsed="false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</row>
    <row r="457" customFormat="false" ht="15.75" hidden="false" customHeight="true" outlineLevel="0" collapsed="false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</row>
    <row r="458" customFormat="false" ht="15.75" hidden="false" customHeight="true" outlineLevel="0" collapsed="false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</row>
    <row r="459" customFormat="false" ht="15.75" hidden="false" customHeight="true" outlineLevel="0" collapsed="false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</row>
    <row r="460" customFormat="false" ht="15.75" hidden="false" customHeight="true" outlineLevel="0" collapsed="false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</row>
    <row r="461" customFormat="false" ht="15.75" hidden="false" customHeight="true" outlineLevel="0" collapsed="false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</row>
    <row r="462" customFormat="false" ht="15.75" hidden="false" customHeight="true" outlineLevel="0" collapsed="false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</row>
    <row r="463" customFormat="false" ht="15.75" hidden="false" customHeight="true" outlineLevel="0" collapsed="false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</row>
    <row r="464" customFormat="false" ht="15.75" hidden="false" customHeight="true" outlineLevel="0" collapsed="false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</row>
    <row r="465" customFormat="false" ht="15.75" hidden="false" customHeight="true" outlineLevel="0" collapsed="false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</row>
    <row r="466" customFormat="false" ht="15.75" hidden="false" customHeight="true" outlineLevel="0" collapsed="false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</row>
    <row r="467" customFormat="false" ht="15.75" hidden="false" customHeight="true" outlineLevel="0" collapsed="false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</row>
    <row r="468" customFormat="false" ht="15.75" hidden="false" customHeight="true" outlineLevel="0" collapsed="false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</row>
    <row r="469" customFormat="false" ht="15.75" hidden="false" customHeight="true" outlineLevel="0" collapsed="false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</row>
    <row r="470" customFormat="false" ht="15.75" hidden="false" customHeight="true" outlineLevel="0" collapsed="false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</row>
    <row r="471" customFormat="false" ht="15.75" hidden="false" customHeight="true" outlineLevel="0" collapsed="false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</row>
    <row r="472" customFormat="false" ht="15.75" hidden="false" customHeight="true" outlineLevel="0" collapsed="false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</row>
    <row r="473" customFormat="false" ht="15.75" hidden="false" customHeight="true" outlineLevel="0" collapsed="false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</row>
    <row r="474" customFormat="false" ht="15.75" hidden="false" customHeight="true" outlineLevel="0" collapsed="false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</row>
    <row r="475" customFormat="false" ht="15.75" hidden="false" customHeight="true" outlineLevel="0" collapsed="false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</row>
    <row r="476" customFormat="false" ht="15.75" hidden="false" customHeight="true" outlineLevel="0" collapsed="false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</row>
    <row r="477" customFormat="false" ht="15.75" hidden="false" customHeight="true" outlineLevel="0" collapsed="false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</row>
    <row r="478" customFormat="false" ht="15.75" hidden="false" customHeight="true" outlineLevel="0" collapsed="false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</row>
    <row r="479" customFormat="false" ht="15.75" hidden="false" customHeight="true" outlineLevel="0" collapsed="false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</row>
    <row r="480" customFormat="false" ht="15.75" hidden="false" customHeight="true" outlineLevel="0" collapsed="false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</row>
    <row r="481" customFormat="false" ht="15.75" hidden="false" customHeight="true" outlineLevel="0" collapsed="false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</row>
    <row r="482" customFormat="false" ht="15.75" hidden="false" customHeight="true" outlineLevel="0" collapsed="false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</row>
    <row r="483" customFormat="false" ht="15.75" hidden="false" customHeight="true" outlineLevel="0" collapsed="false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</row>
    <row r="484" customFormat="false" ht="15.75" hidden="false" customHeight="true" outlineLevel="0" collapsed="false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</row>
    <row r="485" customFormat="false" ht="15.75" hidden="false" customHeight="true" outlineLevel="0" collapsed="false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</row>
    <row r="486" customFormat="false" ht="15.75" hidden="false" customHeight="true" outlineLevel="0" collapsed="false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</row>
    <row r="487" customFormat="false" ht="15.75" hidden="false" customHeight="true" outlineLevel="0" collapsed="false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</row>
    <row r="488" customFormat="false" ht="15.75" hidden="false" customHeight="true" outlineLevel="0" collapsed="false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</row>
    <row r="489" customFormat="false" ht="15.75" hidden="false" customHeight="true" outlineLevel="0" collapsed="false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</row>
    <row r="490" customFormat="false" ht="15.75" hidden="false" customHeight="true" outlineLevel="0" collapsed="false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</row>
    <row r="491" customFormat="false" ht="15.75" hidden="false" customHeight="true" outlineLevel="0" collapsed="false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</row>
    <row r="492" customFormat="false" ht="15.75" hidden="false" customHeight="true" outlineLevel="0" collapsed="false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</row>
    <row r="493" customFormat="false" ht="15.75" hidden="false" customHeight="true" outlineLevel="0" collapsed="false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</row>
    <row r="494" customFormat="false" ht="15.75" hidden="false" customHeight="true" outlineLevel="0" collapsed="false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</row>
    <row r="495" customFormat="false" ht="15.75" hidden="false" customHeight="true" outlineLevel="0" collapsed="false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</row>
    <row r="496" customFormat="false" ht="15.75" hidden="false" customHeight="true" outlineLevel="0" collapsed="false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</row>
    <row r="497" customFormat="false" ht="15.75" hidden="false" customHeight="true" outlineLevel="0" collapsed="false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</row>
    <row r="498" customFormat="false" ht="15.75" hidden="false" customHeight="true" outlineLevel="0" collapsed="false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</row>
    <row r="499" customFormat="false" ht="15.75" hidden="false" customHeight="true" outlineLevel="0" collapsed="false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</row>
    <row r="500" customFormat="false" ht="15.75" hidden="false" customHeight="true" outlineLevel="0" collapsed="false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</row>
    <row r="501" customFormat="false" ht="15.75" hidden="false" customHeight="true" outlineLevel="0" collapsed="false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</row>
    <row r="502" customFormat="false" ht="15.75" hidden="false" customHeight="true" outlineLevel="0" collapsed="false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</row>
    <row r="503" customFormat="false" ht="15.75" hidden="false" customHeight="true" outlineLevel="0" collapsed="false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</row>
    <row r="504" customFormat="false" ht="15.75" hidden="false" customHeight="true" outlineLevel="0" collapsed="false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</row>
    <row r="505" customFormat="false" ht="15.75" hidden="false" customHeight="true" outlineLevel="0" collapsed="false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</row>
    <row r="506" customFormat="false" ht="15.75" hidden="false" customHeight="true" outlineLevel="0" collapsed="false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</row>
    <row r="507" customFormat="false" ht="15.75" hidden="false" customHeight="true" outlineLevel="0" collapsed="false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</row>
    <row r="508" customFormat="false" ht="15.75" hidden="false" customHeight="true" outlineLevel="0" collapsed="false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</row>
    <row r="509" customFormat="false" ht="15.75" hidden="false" customHeight="true" outlineLevel="0" collapsed="false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</row>
    <row r="510" customFormat="false" ht="15.75" hidden="false" customHeight="true" outlineLevel="0" collapsed="false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</row>
    <row r="511" customFormat="false" ht="15.75" hidden="false" customHeight="true" outlineLevel="0" collapsed="false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</row>
    <row r="512" customFormat="false" ht="15.75" hidden="false" customHeight="true" outlineLevel="0" collapsed="false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</row>
    <row r="513" customFormat="false" ht="15.75" hidden="false" customHeight="true" outlineLevel="0" collapsed="false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</row>
    <row r="514" customFormat="false" ht="15.75" hidden="false" customHeight="true" outlineLevel="0" collapsed="false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</row>
    <row r="515" customFormat="false" ht="15.75" hidden="false" customHeight="true" outlineLevel="0" collapsed="false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</row>
    <row r="516" customFormat="false" ht="15.75" hidden="false" customHeight="true" outlineLevel="0" collapsed="false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</row>
    <row r="517" customFormat="false" ht="15.75" hidden="false" customHeight="true" outlineLevel="0" collapsed="false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</row>
    <row r="518" customFormat="false" ht="15.75" hidden="false" customHeight="true" outlineLevel="0" collapsed="false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</row>
    <row r="519" customFormat="false" ht="15.75" hidden="false" customHeight="true" outlineLevel="0" collapsed="false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</row>
    <row r="520" customFormat="false" ht="15.75" hidden="false" customHeight="true" outlineLevel="0" collapsed="false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</row>
    <row r="521" customFormat="false" ht="15.75" hidden="false" customHeight="true" outlineLevel="0" collapsed="false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</row>
    <row r="522" customFormat="false" ht="15.75" hidden="false" customHeight="true" outlineLevel="0" collapsed="false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</row>
    <row r="523" customFormat="false" ht="15.75" hidden="false" customHeight="true" outlineLevel="0" collapsed="false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</row>
    <row r="524" customFormat="false" ht="15.75" hidden="false" customHeight="true" outlineLevel="0" collapsed="false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</row>
    <row r="525" customFormat="false" ht="15.75" hidden="false" customHeight="true" outlineLevel="0" collapsed="false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</row>
    <row r="526" customFormat="false" ht="15.75" hidden="false" customHeight="true" outlineLevel="0" collapsed="false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</row>
    <row r="527" customFormat="false" ht="15.75" hidden="false" customHeight="true" outlineLevel="0" collapsed="false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</row>
    <row r="528" customFormat="false" ht="15.75" hidden="false" customHeight="true" outlineLevel="0" collapsed="false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</row>
    <row r="529" customFormat="false" ht="15.75" hidden="false" customHeight="true" outlineLevel="0" collapsed="false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</row>
    <row r="530" customFormat="false" ht="15.75" hidden="false" customHeight="true" outlineLevel="0" collapsed="false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</row>
    <row r="531" customFormat="false" ht="15.75" hidden="false" customHeight="true" outlineLevel="0" collapsed="false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</row>
    <row r="532" customFormat="false" ht="15.75" hidden="false" customHeight="true" outlineLevel="0" collapsed="false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</row>
    <row r="533" customFormat="false" ht="15.75" hidden="false" customHeight="true" outlineLevel="0" collapsed="false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</row>
    <row r="534" customFormat="false" ht="15.75" hidden="false" customHeight="true" outlineLevel="0" collapsed="false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</row>
    <row r="535" customFormat="false" ht="15.75" hidden="false" customHeight="true" outlineLevel="0" collapsed="false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</row>
    <row r="536" customFormat="false" ht="15.75" hidden="false" customHeight="true" outlineLevel="0" collapsed="false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</row>
    <row r="537" customFormat="false" ht="15.75" hidden="false" customHeight="true" outlineLevel="0" collapsed="false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</row>
    <row r="538" customFormat="false" ht="15.75" hidden="false" customHeight="true" outlineLevel="0" collapsed="false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</row>
    <row r="539" customFormat="false" ht="15.75" hidden="false" customHeight="true" outlineLevel="0" collapsed="false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</row>
    <row r="540" customFormat="false" ht="15.75" hidden="false" customHeight="true" outlineLevel="0" collapsed="false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</row>
    <row r="541" customFormat="false" ht="15.75" hidden="false" customHeight="true" outlineLevel="0" collapsed="false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</row>
    <row r="542" customFormat="false" ht="15.75" hidden="false" customHeight="true" outlineLevel="0" collapsed="false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</row>
    <row r="543" customFormat="false" ht="15.75" hidden="false" customHeight="true" outlineLevel="0" collapsed="false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</row>
    <row r="544" customFormat="false" ht="15.75" hidden="false" customHeight="true" outlineLevel="0" collapsed="false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</row>
    <row r="545" customFormat="false" ht="15.75" hidden="false" customHeight="true" outlineLevel="0" collapsed="false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</row>
    <row r="546" customFormat="false" ht="15.75" hidden="false" customHeight="true" outlineLevel="0" collapsed="false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</row>
    <row r="547" customFormat="false" ht="15.75" hidden="false" customHeight="true" outlineLevel="0" collapsed="false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</row>
    <row r="548" customFormat="false" ht="15.75" hidden="false" customHeight="true" outlineLevel="0" collapsed="false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</row>
    <row r="549" customFormat="false" ht="15.75" hidden="false" customHeight="true" outlineLevel="0" collapsed="false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</row>
    <row r="550" customFormat="false" ht="15.75" hidden="false" customHeight="true" outlineLevel="0" collapsed="false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</row>
    <row r="551" customFormat="false" ht="15.75" hidden="false" customHeight="true" outlineLevel="0" collapsed="false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</row>
    <row r="552" customFormat="false" ht="15.75" hidden="false" customHeight="true" outlineLevel="0" collapsed="false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</row>
    <row r="553" customFormat="false" ht="15.75" hidden="false" customHeight="true" outlineLevel="0" collapsed="false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</row>
    <row r="554" customFormat="false" ht="15.75" hidden="false" customHeight="true" outlineLevel="0" collapsed="false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</row>
    <row r="555" customFormat="false" ht="15.75" hidden="false" customHeight="true" outlineLevel="0" collapsed="false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</row>
    <row r="556" customFormat="false" ht="15.75" hidden="false" customHeight="true" outlineLevel="0" collapsed="false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</row>
    <row r="557" customFormat="false" ht="15.75" hidden="false" customHeight="true" outlineLevel="0" collapsed="false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</row>
    <row r="558" customFormat="false" ht="15.75" hidden="false" customHeight="true" outlineLevel="0" collapsed="false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</row>
    <row r="559" customFormat="false" ht="15.75" hidden="false" customHeight="true" outlineLevel="0" collapsed="false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</row>
    <row r="560" customFormat="false" ht="15.75" hidden="false" customHeight="true" outlineLevel="0" collapsed="false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</row>
    <row r="561" customFormat="false" ht="15.75" hidden="false" customHeight="true" outlineLevel="0" collapsed="false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</row>
    <row r="562" customFormat="false" ht="15.75" hidden="false" customHeight="true" outlineLevel="0" collapsed="false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</row>
    <row r="563" customFormat="false" ht="15.75" hidden="false" customHeight="true" outlineLevel="0" collapsed="false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</row>
    <row r="564" customFormat="false" ht="15.75" hidden="false" customHeight="true" outlineLevel="0" collapsed="false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</row>
    <row r="565" customFormat="false" ht="15.75" hidden="false" customHeight="true" outlineLevel="0" collapsed="false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</row>
    <row r="566" customFormat="false" ht="15.75" hidden="false" customHeight="true" outlineLevel="0" collapsed="false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</row>
    <row r="567" customFormat="false" ht="15.75" hidden="false" customHeight="true" outlineLevel="0" collapsed="false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</row>
    <row r="568" customFormat="false" ht="15.75" hidden="false" customHeight="true" outlineLevel="0" collapsed="false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</row>
    <row r="569" customFormat="false" ht="15.75" hidden="false" customHeight="true" outlineLevel="0" collapsed="false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</row>
    <row r="570" customFormat="false" ht="15.75" hidden="false" customHeight="true" outlineLevel="0" collapsed="false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</row>
    <row r="571" customFormat="false" ht="15.75" hidden="false" customHeight="true" outlineLevel="0" collapsed="false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</row>
    <row r="572" customFormat="false" ht="15.75" hidden="false" customHeight="true" outlineLevel="0" collapsed="false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</row>
    <row r="573" customFormat="false" ht="15.75" hidden="false" customHeight="true" outlineLevel="0" collapsed="false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</row>
    <row r="574" customFormat="false" ht="15.75" hidden="false" customHeight="true" outlineLevel="0" collapsed="false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</row>
    <row r="575" customFormat="false" ht="15.75" hidden="false" customHeight="true" outlineLevel="0" collapsed="false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</row>
    <row r="576" customFormat="false" ht="15.75" hidden="false" customHeight="true" outlineLevel="0" collapsed="false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</row>
    <row r="577" customFormat="false" ht="15.75" hidden="false" customHeight="true" outlineLevel="0" collapsed="false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</row>
    <row r="578" customFormat="false" ht="15.75" hidden="false" customHeight="true" outlineLevel="0" collapsed="false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</row>
    <row r="579" customFormat="false" ht="15.75" hidden="false" customHeight="true" outlineLevel="0" collapsed="false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</row>
    <row r="580" customFormat="false" ht="15.75" hidden="false" customHeight="true" outlineLevel="0" collapsed="false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</row>
    <row r="581" customFormat="false" ht="15.75" hidden="false" customHeight="true" outlineLevel="0" collapsed="false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</row>
    <row r="582" customFormat="false" ht="15.75" hidden="false" customHeight="true" outlineLevel="0" collapsed="false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</row>
    <row r="583" customFormat="false" ht="15.75" hidden="false" customHeight="true" outlineLevel="0" collapsed="false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</row>
    <row r="584" customFormat="false" ht="15.75" hidden="false" customHeight="true" outlineLevel="0" collapsed="false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</row>
    <row r="585" customFormat="false" ht="15.75" hidden="false" customHeight="true" outlineLevel="0" collapsed="false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</row>
    <row r="586" customFormat="false" ht="15.75" hidden="false" customHeight="true" outlineLevel="0" collapsed="false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</row>
    <row r="587" customFormat="false" ht="15.75" hidden="false" customHeight="true" outlineLevel="0" collapsed="false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</row>
    <row r="588" customFormat="false" ht="15.75" hidden="false" customHeight="true" outlineLevel="0" collapsed="false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</row>
    <row r="589" customFormat="false" ht="15.75" hidden="false" customHeight="true" outlineLevel="0" collapsed="false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</row>
    <row r="590" customFormat="false" ht="15.75" hidden="false" customHeight="true" outlineLevel="0" collapsed="false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</row>
    <row r="591" customFormat="false" ht="15.75" hidden="false" customHeight="true" outlineLevel="0" collapsed="false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</row>
    <row r="592" customFormat="false" ht="15.75" hidden="false" customHeight="true" outlineLevel="0" collapsed="false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</row>
    <row r="593" customFormat="false" ht="15.75" hidden="false" customHeight="true" outlineLevel="0" collapsed="false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</row>
    <row r="594" customFormat="false" ht="15.75" hidden="false" customHeight="true" outlineLevel="0" collapsed="false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</row>
    <row r="595" customFormat="false" ht="15.75" hidden="false" customHeight="true" outlineLevel="0" collapsed="false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</row>
    <row r="596" customFormat="false" ht="15.75" hidden="false" customHeight="true" outlineLevel="0" collapsed="false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</row>
    <row r="597" customFormat="false" ht="15.75" hidden="false" customHeight="true" outlineLevel="0" collapsed="false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</row>
    <row r="598" customFormat="false" ht="15.75" hidden="false" customHeight="true" outlineLevel="0" collapsed="false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</row>
    <row r="599" customFormat="false" ht="15.75" hidden="false" customHeight="true" outlineLevel="0" collapsed="false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</row>
    <row r="600" customFormat="false" ht="15.75" hidden="false" customHeight="true" outlineLevel="0" collapsed="false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</row>
    <row r="601" customFormat="false" ht="15.75" hidden="false" customHeight="true" outlineLevel="0" collapsed="false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</row>
    <row r="602" customFormat="false" ht="15.75" hidden="false" customHeight="true" outlineLevel="0" collapsed="false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</row>
    <row r="603" customFormat="false" ht="15.75" hidden="false" customHeight="true" outlineLevel="0" collapsed="false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</row>
    <row r="604" customFormat="false" ht="15.75" hidden="false" customHeight="true" outlineLevel="0" collapsed="false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</row>
    <row r="605" customFormat="false" ht="15.75" hidden="false" customHeight="true" outlineLevel="0" collapsed="false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</row>
    <row r="606" customFormat="false" ht="15.75" hidden="false" customHeight="true" outlineLevel="0" collapsed="false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</row>
    <row r="607" customFormat="false" ht="15.75" hidden="false" customHeight="true" outlineLevel="0" collapsed="false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</row>
    <row r="608" customFormat="false" ht="15.75" hidden="false" customHeight="true" outlineLevel="0" collapsed="false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</row>
    <row r="609" customFormat="false" ht="15.75" hidden="false" customHeight="true" outlineLevel="0" collapsed="false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</row>
    <row r="610" customFormat="false" ht="15.75" hidden="false" customHeight="true" outlineLevel="0" collapsed="false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</row>
    <row r="611" customFormat="false" ht="15.75" hidden="false" customHeight="true" outlineLevel="0" collapsed="false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</row>
    <row r="612" customFormat="false" ht="15.75" hidden="false" customHeight="true" outlineLevel="0" collapsed="false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</row>
    <row r="613" customFormat="false" ht="15.75" hidden="false" customHeight="true" outlineLevel="0" collapsed="false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</row>
    <row r="614" customFormat="false" ht="15.75" hidden="false" customHeight="true" outlineLevel="0" collapsed="false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</row>
    <row r="615" customFormat="false" ht="15.75" hidden="false" customHeight="true" outlineLevel="0" collapsed="false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</row>
    <row r="616" customFormat="false" ht="15.75" hidden="false" customHeight="true" outlineLevel="0" collapsed="false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</row>
    <row r="617" customFormat="false" ht="15.75" hidden="false" customHeight="true" outlineLevel="0" collapsed="false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</row>
    <row r="618" customFormat="false" ht="15.75" hidden="false" customHeight="true" outlineLevel="0" collapsed="false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</row>
    <row r="619" customFormat="false" ht="15.75" hidden="false" customHeight="true" outlineLevel="0" collapsed="false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</row>
    <row r="620" customFormat="false" ht="15.75" hidden="false" customHeight="true" outlineLevel="0" collapsed="false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</row>
    <row r="621" customFormat="false" ht="15.75" hidden="false" customHeight="true" outlineLevel="0" collapsed="false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</row>
    <row r="622" customFormat="false" ht="15.75" hidden="false" customHeight="true" outlineLevel="0" collapsed="false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</row>
    <row r="623" customFormat="false" ht="15.75" hidden="false" customHeight="true" outlineLevel="0" collapsed="false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</row>
    <row r="624" customFormat="false" ht="15.75" hidden="false" customHeight="true" outlineLevel="0" collapsed="false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</row>
    <row r="625" customFormat="false" ht="15.75" hidden="false" customHeight="true" outlineLevel="0" collapsed="false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</row>
    <row r="626" customFormat="false" ht="15.75" hidden="false" customHeight="true" outlineLevel="0" collapsed="false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</row>
    <row r="627" customFormat="false" ht="15.75" hidden="false" customHeight="true" outlineLevel="0" collapsed="false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</row>
    <row r="628" customFormat="false" ht="15.75" hidden="false" customHeight="true" outlineLevel="0" collapsed="false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</row>
    <row r="629" customFormat="false" ht="15.75" hidden="false" customHeight="true" outlineLevel="0" collapsed="false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</row>
    <row r="630" customFormat="false" ht="15.75" hidden="false" customHeight="true" outlineLevel="0" collapsed="false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</row>
    <row r="631" customFormat="false" ht="15.75" hidden="false" customHeight="true" outlineLevel="0" collapsed="false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</row>
    <row r="632" customFormat="false" ht="15.75" hidden="false" customHeight="true" outlineLevel="0" collapsed="false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</row>
    <row r="633" customFormat="false" ht="15.75" hidden="false" customHeight="true" outlineLevel="0" collapsed="false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</row>
    <row r="634" customFormat="false" ht="15.75" hidden="false" customHeight="true" outlineLevel="0" collapsed="false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</row>
    <row r="635" customFormat="false" ht="15.75" hidden="false" customHeight="true" outlineLevel="0" collapsed="false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</row>
    <row r="636" customFormat="false" ht="15.75" hidden="false" customHeight="true" outlineLevel="0" collapsed="false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</row>
    <row r="637" customFormat="false" ht="15.75" hidden="false" customHeight="true" outlineLevel="0" collapsed="false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</row>
    <row r="638" customFormat="false" ht="15.75" hidden="false" customHeight="true" outlineLevel="0" collapsed="false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</row>
    <row r="639" customFormat="false" ht="15.75" hidden="false" customHeight="true" outlineLevel="0" collapsed="false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</row>
    <row r="640" customFormat="false" ht="15.75" hidden="false" customHeight="true" outlineLevel="0" collapsed="false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</row>
    <row r="641" customFormat="false" ht="15.75" hidden="false" customHeight="true" outlineLevel="0" collapsed="false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</row>
    <row r="642" customFormat="false" ht="15.75" hidden="false" customHeight="true" outlineLevel="0" collapsed="false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</row>
    <row r="643" customFormat="false" ht="15.75" hidden="false" customHeight="true" outlineLevel="0" collapsed="false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</row>
    <row r="644" customFormat="false" ht="15.75" hidden="false" customHeight="true" outlineLevel="0" collapsed="false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</row>
    <row r="645" customFormat="false" ht="15.75" hidden="false" customHeight="true" outlineLevel="0" collapsed="false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</row>
    <row r="646" customFormat="false" ht="15.75" hidden="false" customHeight="true" outlineLevel="0" collapsed="false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</row>
    <row r="647" customFormat="false" ht="15.75" hidden="false" customHeight="true" outlineLevel="0" collapsed="false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</row>
    <row r="648" customFormat="false" ht="15.75" hidden="false" customHeight="true" outlineLevel="0" collapsed="false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</row>
    <row r="649" customFormat="false" ht="15.75" hidden="false" customHeight="true" outlineLevel="0" collapsed="false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</row>
    <row r="650" customFormat="false" ht="15.75" hidden="false" customHeight="true" outlineLevel="0" collapsed="false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</row>
    <row r="651" customFormat="false" ht="15.75" hidden="false" customHeight="true" outlineLevel="0" collapsed="false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</row>
    <row r="652" customFormat="false" ht="15.75" hidden="false" customHeight="true" outlineLevel="0" collapsed="false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</row>
    <row r="653" customFormat="false" ht="15.75" hidden="false" customHeight="true" outlineLevel="0" collapsed="false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</row>
    <row r="654" customFormat="false" ht="15.75" hidden="false" customHeight="true" outlineLevel="0" collapsed="false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</row>
    <row r="655" customFormat="false" ht="15.75" hidden="false" customHeight="true" outlineLevel="0" collapsed="false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</row>
    <row r="656" customFormat="false" ht="15.75" hidden="false" customHeight="true" outlineLevel="0" collapsed="false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</row>
    <row r="657" customFormat="false" ht="15.75" hidden="false" customHeight="true" outlineLevel="0" collapsed="false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</row>
    <row r="658" customFormat="false" ht="15.75" hidden="false" customHeight="true" outlineLevel="0" collapsed="false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</row>
    <row r="659" customFormat="false" ht="15.75" hidden="false" customHeight="true" outlineLevel="0" collapsed="false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</row>
    <row r="660" customFormat="false" ht="15.75" hidden="false" customHeight="true" outlineLevel="0" collapsed="false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</row>
    <row r="661" customFormat="false" ht="15.75" hidden="false" customHeight="true" outlineLevel="0" collapsed="false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</row>
    <row r="662" customFormat="false" ht="15.75" hidden="false" customHeight="true" outlineLevel="0" collapsed="false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</row>
    <row r="663" customFormat="false" ht="15.75" hidden="false" customHeight="true" outlineLevel="0" collapsed="false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</row>
    <row r="664" customFormat="false" ht="15.75" hidden="false" customHeight="true" outlineLevel="0" collapsed="false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</row>
    <row r="665" customFormat="false" ht="15.75" hidden="false" customHeight="true" outlineLevel="0" collapsed="false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</row>
    <row r="666" customFormat="false" ht="15.75" hidden="false" customHeight="true" outlineLevel="0" collapsed="false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</row>
    <row r="667" customFormat="false" ht="15.75" hidden="false" customHeight="true" outlineLevel="0" collapsed="false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</row>
    <row r="668" customFormat="false" ht="15.75" hidden="false" customHeight="true" outlineLevel="0" collapsed="false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</row>
    <row r="669" customFormat="false" ht="15.75" hidden="false" customHeight="true" outlineLevel="0" collapsed="false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</row>
    <row r="670" customFormat="false" ht="15.75" hidden="false" customHeight="true" outlineLevel="0" collapsed="false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</row>
    <row r="671" customFormat="false" ht="15.75" hidden="false" customHeight="true" outlineLevel="0" collapsed="false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</row>
    <row r="672" customFormat="false" ht="15.75" hidden="false" customHeight="true" outlineLevel="0" collapsed="false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</row>
    <row r="673" customFormat="false" ht="15.75" hidden="false" customHeight="true" outlineLevel="0" collapsed="false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</row>
    <row r="674" customFormat="false" ht="15.75" hidden="false" customHeight="true" outlineLevel="0" collapsed="false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</row>
    <row r="675" customFormat="false" ht="15.75" hidden="false" customHeight="true" outlineLevel="0" collapsed="false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</row>
    <row r="676" customFormat="false" ht="15.75" hidden="false" customHeight="true" outlineLevel="0" collapsed="false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</row>
    <row r="677" customFormat="false" ht="15.75" hidden="false" customHeight="true" outlineLevel="0" collapsed="false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</row>
    <row r="678" customFormat="false" ht="15.75" hidden="false" customHeight="true" outlineLevel="0" collapsed="false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</row>
    <row r="679" customFormat="false" ht="15.75" hidden="false" customHeight="true" outlineLevel="0" collapsed="false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</row>
    <row r="680" customFormat="false" ht="15.75" hidden="false" customHeight="true" outlineLevel="0" collapsed="false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</row>
    <row r="681" customFormat="false" ht="15.75" hidden="false" customHeight="true" outlineLevel="0" collapsed="false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</row>
    <row r="682" customFormat="false" ht="15.75" hidden="false" customHeight="true" outlineLevel="0" collapsed="false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</row>
    <row r="683" customFormat="false" ht="15.75" hidden="false" customHeight="true" outlineLevel="0" collapsed="false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</row>
    <row r="684" customFormat="false" ht="15.75" hidden="false" customHeight="true" outlineLevel="0" collapsed="false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</row>
    <row r="685" customFormat="false" ht="15.75" hidden="false" customHeight="true" outlineLevel="0" collapsed="false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</row>
    <row r="686" customFormat="false" ht="15.75" hidden="false" customHeight="true" outlineLevel="0" collapsed="false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</row>
    <row r="687" customFormat="false" ht="15.75" hidden="false" customHeight="true" outlineLevel="0" collapsed="false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</row>
    <row r="688" customFormat="false" ht="15.75" hidden="false" customHeight="true" outlineLevel="0" collapsed="false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</row>
    <row r="689" customFormat="false" ht="15.75" hidden="false" customHeight="true" outlineLevel="0" collapsed="false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</row>
    <row r="690" customFormat="false" ht="15.75" hidden="false" customHeight="true" outlineLevel="0" collapsed="false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</row>
    <row r="691" customFormat="false" ht="15.75" hidden="false" customHeight="true" outlineLevel="0" collapsed="false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</row>
    <row r="692" customFormat="false" ht="15.75" hidden="false" customHeight="true" outlineLevel="0" collapsed="false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</row>
    <row r="693" customFormat="false" ht="15.75" hidden="false" customHeight="true" outlineLevel="0" collapsed="false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</row>
    <row r="694" customFormat="false" ht="15.75" hidden="false" customHeight="true" outlineLevel="0" collapsed="false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</row>
    <row r="695" customFormat="false" ht="15.75" hidden="false" customHeight="true" outlineLevel="0" collapsed="false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</row>
    <row r="696" customFormat="false" ht="15.75" hidden="false" customHeight="true" outlineLevel="0" collapsed="false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</row>
    <row r="697" customFormat="false" ht="15.75" hidden="false" customHeight="true" outlineLevel="0" collapsed="false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</row>
    <row r="698" customFormat="false" ht="15.75" hidden="false" customHeight="true" outlineLevel="0" collapsed="false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</row>
    <row r="699" customFormat="false" ht="15.75" hidden="false" customHeight="true" outlineLevel="0" collapsed="false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</row>
    <row r="700" customFormat="false" ht="15.75" hidden="false" customHeight="true" outlineLevel="0" collapsed="false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</row>
    <row r="701" customFormat="false" ht="15.75" hidden="false" customHeight="true" outlineLevel="0" collapsed="false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</row>
    <row r="702" customFormat="false" ht="15.75" hidden="false" customHeight="true" outlineLevel="0" collapsed="false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</row>
    <row r="703" customFormat="false" ht="15.75" hidden="false" customHeight="true" outlineLevel="0" collapsed="false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</row>
    <row r="704" customFormat="false" ht="15.75" hidden="false" customHeight="true" outlineLevel="0" collapsed="false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</row>
    <row r="705" customFormat="false" ht="15.75" hidden="false" customHeight="true" outlineLevel="0" collapsed="false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</row>
    <row r="706" customFormat="false" ht="15.75" hidden="false" customHeight="true" outlineLevel="0" collapsed="false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</row>
    <row r="707" customFormat="false" ht="15.75" hidden="false" customHeight="true" outlineLevel="0" collapsed="false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</row>
    <row r="708" customFormat="false" ht="15.75" hidden="false" customHeight="true" outlineLevel="0" collapsed="false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</row>
    <row r="709" customFormat="false" ht="15.75" hidden="false" customHeight="true" outlineLevel="0" collapsed="false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</row>
    <row r="710" customFormat="false" ht="15.75" hidden="false" customHeight="true" outlineLevel="0" collapsed="false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</row>
    <row r="711" customFormat="false" ht="15.75" hidden="false" customHeight="true" outlineLevel="0" collapsed="false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</row>
    <row r="712" customFormat="false" ht="15.75" hidden="false" customHeight="true" outlineLevel="0" collapsed="false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</row>
    <row r="713" customFormat="false" ht="15.75" hidden="false" customHeight="true" outlineLevel="0" collapsed="false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</row>
    <row r="714" customFormat="false" ht="15.75" hidden="false" customHeight="true" outlineLevel="0" collapsed="false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</row>
    <row r="715" customFormat="false" ht="15.75" hidden="false" customHeight="true" outlineLevel="0" collapsed="false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</row>
    <row r="716" customFormat="false" ht="15.75" hidden="false" customHeight="true" outlineLevel="0" collapsed="false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</row>
    <row r="717" customFormat="false" ht="15.75" hidden="false" customHeight="true" outlineLevel="0" collapsed="false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</row>
    <row r="718" customFormat="false" ht="15.75" hidden="false" customHeight="true" outlineLevel="0" collapsed="false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</row>
    <row r="719" customFormat="false" ht="15.75" hidden="false" customHeight="true" outlineLevel="0" collapsed="false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</row>
    <row r="720" customFormat="false" ht="15.75" hidden="false" customHeight="true" outlineLevel="0" collapsed="false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</row>
    <row r="721" customFormat="false" ht="15.75" hidden="false" customHeight="true" outlineLevel="0" collapsed="false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</row>
    <row r="722" customFormat="false" ht="15.75" hidden="false" customHeight="true" outlineLevel="0" collapsed="false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</row>
    <row r="723" customFormat="false" ht="15.75" hidden="false" customHeight="true" outlineLevel="0" collapsed="false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</row>
    <row r="724" customFormat="false" ht="15.75" hidden="false" customHeight="true" outlineLevel="0" collapsed="false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</row>
    <row r="725" customFormat="false" ht="15.75" hidden="false" customHeight="true" outlineLevel="0" collapsed="false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</row>
    <row r="726" customFormat="false" ht="15.75" hidden="false" customHeight="true" outlineLevel="0" collapsed="false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</row>
    <row r="727" customFormat="false" ht="15.75" hidden="false" customHeight="true" outlineLevel="0" collapsed="false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</row>
    <row r="728" customFormat="false" ht="15.75" hidden="false" customHeight="true" outlineLevel="0" collapsed="false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</row>
    <row r="729" customFormat="false" ht="15.75" hidden="false" customHeight="true" outlineLevel="0" collapsed="false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</row>
    <row r="730" customFormat="false" ht="15.75" hidden="false" customHeight="true" outlineLevel="0" collapsed="false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</row>
    <row r="731" customFormat="false" ht="15.75" hidden="false" customHeight="true" outlineLevel="0" collapsed="false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</row>
    <row r="732" customFormat="false" ht="15.75" hidden="false" customHeight="true" outlineLevel="0" collapsed="false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</row>
    <row r="733" customFormat="false" ht="15.75" hidden="false" customHeight="true" outlineLevel="0" collapsed="false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</row>
    <row r="734" customFormat="false" ht="15.75" hidden="false" customHeight="true" outlineLevel="0" collapsed="false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</row>
    <row r="735" customFormat="false" ht="15.75" hidden="false" customHeight="true" outlineLevel="0" collapsed="false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</row>
    <row r="736" customFormat="false" ht="15.75" hidden="false" customHeight="true" outlineLevel="0" collapsed="false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</row>
    <row r="737" customFormat="false" ht="15.75" hidden="false" customHeight="true" outlineLevel="0" collapsed="false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</row>
    <row r="738" customFormat="false" ht="15.75" hidden="false" customHeight="true" outlineLevel="0" collapsed="false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</row>
    <row r="739" customFormat="false" ht="15.75" hidden="false" customHeight="true" outlineLevel="0" collapsed="false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</row>
    <row r="740" customFormat="false" ht="15.75" hidden="false" customHeight="true" outlineLevel="0" collapsed="false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</row>
    <row r="741" customFormat="false" ht="15.75" hidden="false" customHeight="true" outlineLevel="0" collapsed="false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</row>
    <row r="742" customFormat="false" ht="15.75" hidden="false" customHeight="true" outlineLevel="0" collapsed="false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</row>
    <row r="743" customFormat="false" ht="15.75" hidden="false" customHeight="true" outlineLevel="0" collapsed="false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</row>
    <row r="744" customFormat="false" ht="15.75" hidden="false" customHeight="true" outlineLevel="0" collapsed="false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</row>
    <row r="745" customFormat="false" ht="15.75" hidden="false" customHeight="true" outlineLevel="0" collapsed="false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</row>
    <row r="746" customFormat="false" ht="15.75" hidden="false" customHeight="true" outlineLevel="0" collapsed="false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</row>
    <row r="747" customFormat="false" ht="15.75" hidden="false" customHeight="true" outlineLevel="0" collapsed="false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</row>
    <row r="748" customFormat="false" ht="15.75" hidden="false" customHeight="true" outlineLevel="0" collapsed="false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</row>
    <row r="749" customFormat="false" ht="15.75" hidden="false" customHeight="true" outlineLevel="0" collapsed="false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</row>
    <row r="750" customFormat="false" ht="15.75" hidden="false" customHeight="true" outlineLevel="0" collapsed="false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</row>
    <row r="751" customFormat="false" ht="15.75" hidden="false" customHeight="true" outlineLevel="0" collapsed="false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</row>
    <row r="752" customFormat="false" ht="15.75" hidden="false" customHeight="true" outlineLevel="0" collapsed="false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</row>
    <row r="753" customFormat="false" ht="15.75" hidden="false" customHeight="true" outlineLevel="0" collapsed="false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</row>
    <row r="754" customFormat="false" ht="15.75" hidden="false" customHeight="true" outlineLevel="0" collapsed="false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</row>
    <row r="755" customFormat="false" ht="15.75" hidden="false" customHeight="true" outlineLevel="0" collapsed="false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</row>
    <row r="756" customFormat="false" ht="15.75" hidden="false" customHeight="true" outlineLevel="0" collapsed="false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</row>
    <row r="757" customFormat="false" ht="15.75" hidden="false" customHeight="true" outlineLevel="0" collapsed="false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</row>
    <row r="758" customFormat="false" ht="15.75" hidden="false" customHeight="true" outlineLevel="0" collapsed="false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</row>
    <row r="759" customFormat="false" ht="15.75" hidden="false" customHeight="true" outlineLevel="0" collapsed="false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</row>
    <row r="760" customFormat="false" ht="15.75" hidden="false" customHeight="true" outlineLevel="0" collapsed="false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</row>
    <row r="761" customFormat="false" ht="15.75" hidden="false" customHeight="true" outlineLevel="0" collapsed="false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</row>
    <row r="762" customFormat="false" ht="15.75" hidden="false" customHeight="true" outlineLevel="0" collapsed="false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</row>
    <row r="763" customFormat="false" ht="15.75" hidden="false" customHeight="true" outlineLevel="0" collapsed="false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</row>
    <row r="764" customFormat="false" ht="15.75" hidden="false" customHeight="true" outlineLevel="0" collapsed="false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</row>
    <row r="765" customFormat="false" ht="15.75" hidden="false" customHeight="true" outlineLevel="0" collapsed="false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</row>
    <row r="766" customFormat="false" ht="15.75" hidden="false" customHeight="true" outlineLevel="0" collapsed="false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</row>
    <row r="767" customFormat="false" ht="15.75" hidden="false" customHeight="true" outlineLevel="0" collapsed="false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</row>
    <row r="768" customFormat="false" ht="15.75" hidden="false" customHeight="true" outlineLevel="0" collapsed="false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</row>
    <row r="769" customFormat="false" ht="15.75" hidden="false" customHeight="true" outlineLevel="0" collapsed="false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</row>
    <row r="770" customFormat="false" ht="15.75" hidden="false" customHeight="true" outlineLevel="0" collapsed="false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</row>
    <row r="771" customFormat="false" ht="15.75" hidden="false" customHeight="true" outlineLevel="0" collapsed="false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</row>
    <row r="772" customFormat="false" ht="15.75" hidden="false" customHeight="true" outlineLevel="0" collapsed="false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</row>
    <row r="773" customFormat="false" ht="15.75" hidden="false" customHeight="true" outlineLevel="0" collapsed="false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</row>
    <row r="774" customFormat="false" ht="15.75" hidden="false" customHeight="true" outlineLevel="0" collapsed="false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</row>
    <row r="775" customFormat="false" ht="15.75" hidden="false" customHeight="true" outlineLevel="0" collapsed="false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</row>
    <row r="776" customFormat="false" ht="15.75" hidden="false" customHeight="true" outlineLevel="0" collapsed="false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</row>
    <row r="777" customFormat="false" ht="15.75" hidden="false" customHeight="true" outlineLevel="0" collapsed="false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</row>
    <row r="778" customFormat="false" ht="15.75" hidden="false" customHeight="true" outlineLevel="0" collapsed="false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</row>
    <row r="779" customFormat="false" ht="15.75" hidden="false" customHeight="true" outlineLevel="0" collapsed="false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</row>
    <row r="780" customFormat="false" ht="15.75" hidden="false" customHeight="true" outlineLevel="0" collapsed="false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</row>
    <row r="781" customFormat="false" ht="15.75" hidden="false" customHeight="true" outlineLevel="0" collapsed="false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</row>
    <row r="782" customFormat="false" ht="15.75" hidden="false" customHeight="true" outlineLevel="0" collapsed="false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</row>
    <row r="783" customFormat="false" ht="15.75" hidden="false" customHeight="true" outlineLevel="0" collapsed="false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</row>
    <row r="784" customFormat="false" ht="15.75" hidden="false" customHeight="true" outlineLevel="0" collapsed="false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</row>
    <row r="785" customFormat="false" ht="15.75" hidden="false" customHeight="true" outlineLevel="0" collapsed="false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</row>
    <row r="786" customFormat="false" ht="15.75" hidden="false" customHeight="true" outlineLevel="0" collapsed="false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</row>
    <row r="787" customFormat="false" ht="15.75" hidden="false" customHeight="true" outlineLevel="0" collapsed="false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</row>
    <row r="788" customFormat="false" ht="15.75" hidden="false" customHeight="true" outlineLevel="0" collapsed="false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</row>
    <row r="789" customFormat="false" ht="15.75" hidden="false" customHeight="true" outlineLevel="0" collapsed="false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</row>
    <row r="790" customFormat="false" ht="15.75" hidden="false" customHeight="true" outlineLevel="0" collapsed="false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</row>
    <row r="791" customFormat="false" ht="15.75" hidden="false" customHeight="true" outlineLevel="0" collapsed="false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</row>
    <row r="792" customFormat="false" ht="15.75" hidden="false" customHeight="true" outlineLevel="0" collapsed="false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</row>
    <row r="793" customFormat="false" ht="15.75" hidden="false" customHeight="true" outlineLevel="0" collapsed="false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</row>
    <row r="794" customFormat="false" ht="15.75" hidden="false" customHeight="true" outlineLevel="0" collapsed="false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</row>
    <row r="795" customFormat="false" ht="15.75" hidden="false" customHeight="true" outlineLevel="0" collapsed="false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</row>
    <row r="796" customFormat="false" ht="15.75" hidden="false" customHeight="true" outlineLevel="0" collapsed="false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</row>
    <row r="797" customFormat="false" ht="15.75" hidden="false" customHeight="true" outlineLevel="0" collapsed="false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</row>
    <row r="798" customFormat="false" ht="15.75" hidden="false" customHeight="true" outlineLevel="0" collapsed="false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</row>
    <row r="799" customFormat="false" ht="15.75" hidden="false" customHeight="true" outlineLevel="0" collapsed="false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</row>
    <row r="800" customFormat="false" ht="15.75" hidden="false" customHeight="true" outlineLevel="0" collapsed="false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</row>
    <row r="801" customFormat="false" ht="15.75" hidden="false" customHeight="true" outlineLevel="0" collapsed="false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</row>
    <row r="802" customFormat="false" ht="15.75" hidden="false" customHeight="true" outlineLevel="0" collapsed="false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</row>
    <row r="803" customFormat="false" ht="15.75" hidden="false" customHeight="true" outlineLevel="0" collapsed="false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</row>
    <row r="804" customFormat="false" ht="15.75" hidden="false" customHeight="true" outlineLevel="0" collapsed="false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</row>
    <row r="805" customFormat="false" ht="15.75" hidden="false" customHeight="true" outlineLevel="0" collapsed="false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</row>
    <row r="806" customFormat="false" ht="15.75" hidden="false" customHeight="true" outlineLevel="0" collapsed="false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</row>
    <row r="807" customFormat="false" ht="15.75" hidden="false" customHeight="true" outlineLevel="0" collapsed="false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</row>
    <row r="808" customFormat="false" ht="15.75" hidden="false" customHeight="true" outlineLevel="0" collapsed="false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</row>
    <row r="809" customFormat="false" ht="15.75" hidden="false" customHeight="true" outlineLevel="0" collapsed="false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</row>
    <row r="810" customFormat="false" ht="15.75" hidden="false" customHeight="true" outlineLevel="0" collapsed="false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</row>
    <row r="811" customFormat="false" ht="15.75" hidden="false" customHeight="true" outlineLevel="0" collapsed="false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</row>
    <row r="812" customFormat="false" ht="15.75" hidden="false" customHeight="true" outlineLevel="0" collapsed="false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</row>
    <row r="813" customFormat="false" ht="15.75" hidden="false" customHeight="true" outlineLevel="0" collapsed="false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</row>
    <row r="814" customFormat="false" ht="15.75" hidden="false" customHeight="true" outlineLevel="0" collapsed="false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</row>
    <row r="815" customFormat="false" ht="15.75" hidden="false" customHeight="true" outlineLevel="0" collapsed="false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</row>
    <row r="816" customFormat="false" ht="15.75" hidden="false" customHeight="true" outlineLevel="0" collapsed="false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</row>
    <row r="817" customFormat="false" ht="15.75" hidden="false" customHeight="true" outlineLevel="0" collapsed="false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</row>
    <row r="818" customFormat="false" ht="15.75" hidden="false" customHeight="true" outlineLevel="0" collapsed="false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</row>
    <row r="819" customFormat="false" ht="15.75" hidden="false" customHeight="true" outlineLevel="0" collapsed="false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</row>
    <row r="820" customFormat="false" ht="15.75" hidden="false" customHeight="true" outlineLevel="0" collapsed="false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</row>
    <row r="821" customFormat="false" ht="15.75" hidden="false" customHeight="true" outlineLevel="0" collapsed="false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</row>
    <row r="822" customFormat="false" ht="15.75" hidden="false" customHeight="true" outlineLevel="0" collapsed="false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</row>
    <row r="823" customFormat="false" ht="15.75" hidden="false" customHeight="true" outlineLevel="0" collapsed="false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</row>
    <row r="824" customFormat="false" ht="15.75" hidden="false" customHeight="true" outlineLevel="0" collapsed="false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</row>
    <row r="825" customFormat="false" ht="15.75" hidden="false" customHeight="true" outlineLevel="0" collapsed="false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</row>
    <row r="826" customFormat="false" ht="15.75" hidden="false" customHeight="true" outlineLevel="0" collapsed="false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</row>
    <row r="827" customFormat="false" ht="15.75" hidden="false" customHeight="true" outlineLevel="0" collapsed="false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</row>
    <row r="828" customFormat="false" ht="15.75" hidden="false" customHeight="true" outlineLevel="0" collapsed="false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</row>
    <row r="829" customFormat="false" ht="15.75" hidden="false" customHeight="true" outlineLevel="0" collapsed="false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</row>
    <row r="830" customFormat="false" ht="15.75" hidden="false" customHeight="true" outlineLevel="0" collapsed="false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</row>
    <row r="831" customFormat="false" ht="15.75" hidden="false" customHeight="true" outlineLevel="0" collapsed="false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</row>
    <row r="832" customFormat="false" ht="15.75" hidden="false" customHeight="true" outlineLevel="0" collapsed="false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</row>
    <row r="833" customFormat="false" ht="15.75" hidden="false" customHeight="true" outlineLevel="0" collapsed="false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</row>
    <row r="834" customFormat="false" ht="15.75" hidden="false" customHeight="true" outlineLevel="0" collapsed="false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</row>
    <row r="835" customFormat="false" ht="15.75" hidden="false" customHeight="true" outlineLevel="0" collapsed="false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</row>
    <row r="836" customFormat="false" ht="15.75" hidden="false" customHeight="true" outlineLevel="0" collapsed="false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</row>
    <row r="837" customFormat="false" ht="15.75" hidden="false" customHeight="true" outlineLevel="0" collapsed="false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</row>
    <row r="838" customFormat="false" ht="15.75" hidden="false" customHeight="true" outlineLevel="0" collapsed="false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</row>
    <row r="839" customFormat="false" ht="15.75" hidden="false" customHeight="true" outlineLevel="0" collapsed="false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</row>
    <row r="840" customFormat="false" ht="15.75" hidden="false" customHeight="true" outlineLevel="0" collapsed="false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</row>
    <row r="841" customFormat="false" ht="15.75" hidden="false" customHeight="true" outlineLevel="0" collapsed="false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</row>
    <row r="842" customFormat="false" ht="15.75" hidden="false" customHeight="true" outlineLevel="0" collapsed="false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</row>
    <row r="843" customFormat="false" ht="15.75" hidden="false" customHeight="true" outlineLevel="0" collapsed="false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</row>
    <row r="844" customFormat="false" ht="15.75" hidden="false" customHeight="true" outlineLevel="0" collapsed="false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</row>
    <row r="845" customFormat="false" ht="15.75" hidden="false" customHeight="true" outlineLevel="0" collapsed="false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</row>
    <row r="846" customFormat="false" ht="15.75" hidden="false" customHeight="true" outlineLevel="0" collapsed="false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</row>
    <row r="847" customFormat="false" ht="15.75" hidden="false" customHeight="true" outlineLevel="0" collapsed="false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</row>
    <row r="848" customFormat="false" ht="15.75" hidden="false" customHeight="true" outlineLevel="0" collapsed="false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</row>
    <row r="849" customFormat="false" ht="15.75" hidden="false" customHeight="true" outlineLevel="0" collapsed="false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</row>
    <row r="850" customFormat="false" ht="15.75" hidden="false" customHeight="true" outlineLevel="0" collapsed="false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</row>
    <row r="851" customFormat="false" ht="15.75" hidden="false" customHeight="true" outlineLevel="0" collapsed="false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</row>
    <row r="852" customFormat="false" ht="15.75" hidden="false" customHeight="true" outlineLevel="0" collapsed="false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</row>
    <row r="853" customFormat="false" ht="15.75" hidden="false" customHeight="true" outlineLevel="0" collapsed="false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</row>
    <row r="854" customFormat="false" ht="15.75" hidden="false" customHeight="true" outlineLevel="0" collapsed="false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</row>
    <row r="855" customFormat="false" ht="15.75" hidden="false" customHeight="true" outlineLevel="0" collapsed="false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</row>
    <row r="856" customFormat="false" ht="15.75" hidden="false" customHeight="true" outlineLevel="0" collapsed="false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</row>
    <row r="857" customFormat="false" ht="15.75" hidden="false" customHeight="true" outlineLevel="0" collapsed="false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</row>
    <row r="858" customFormat="false" ht="15.75" hidden="false" customHeight="true" outlineLevel="0" collapsed="false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</row>
    <row r="859" customFormat="false" ht="15.75" hidden="false" customHeight="true" outlineLevel="0" collapsed="false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</row>
    <row r="860" customFormat="false" ht="15.75" hidden="false" customHeight="true" outlineLevel="0" collapsed="false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</row>
    <row r="861" customFormat="false" ht="15.75" hidden="false" customHeight="true" outlineLevel="0" collapsed="false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</row>
    <row r="862" customFormat="false" ht="15.75" hidden="false" customHeight="true" outlineLevel="0" collapsed="false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</row>
    <row r="863" customFormat="false" ht="15.75" hidden="false" customHeight="true" outlineLevel="0" collapsed="false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</row>
    <row r="864" customFormat="false" ht="15.75" hidden="false" customHeight="true" outlineLevel="0" collapsed="false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</row>
    <row r="865" customFormat="false" ht="15.75" hidden="false" customHeight="true" outlineLevel="0" collapsed="false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</row>
    <row r="866" customFormat="false" ht="15.75" hidden="false" customHeight="true" outlineLevel="0" collapsed="false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</row>
    <row r="867" customFormat="false" ht="15.75" hidden="false" customHeight="true" outlineLevel="0" collapsed="false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</row>
    <row r="868" customFormat="false" ht="15.75" hidden="false" customHeight="true" outlineLevel="0" collapsed="false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</row>
    <row r="869" customFormat="false" ht="15.75" hidden="false" customHeight="true" outlineLevel="0" collapsed="false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</row>
    <row r="870" customFormat="false" ht="15.75" hidden="false" customHeight="true" outlineLevel="0" collapsed="false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</row>
    <row r="871" customFormat="false" ht="15.75" hidden="false" customHeight="true" outlineLevel="0" collapsed="false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</row>
    <row r="872" customFormat="false" ht="15.75" hidden="false" customHeight="true" outlineLevel="0" collapsed="false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</row>
    <row r="873" customFormat="false" ht="15.75" hidden="false" customHeight="true" outlineLevel="0" collapsed="false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</row>
    <row r="874" customFormat="false" ht="15.75" hidden="false" customHeight="true" outlineLevel="0" collapsed="false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</row>
    <row r="875" customFormat="false" ht="15.75" hidden="false" customHeight="true" outlineLevel="0" collapsed="false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</row>
    <row r="876" customFormat="false" ht="15.75" hidden="false" customHeight="true" outlineLevel="0" collapsed="false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</row>
    <row r="877" customFormat="false" ht="15.75" hidden="false" customHeight="true" outlineLevel="0" collapsed="false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</row>
    <row r="878" customFormat="false" ht="15.75" hidden="false" customHeight="true" outlineLevel="0" collapsed="false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</row>
    <row r="879" customFormat="false" ht="15.75" hidden="false" customHeight="true" outlineLevel="0" collapsed="false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</row>
    <row r="880" customFormat="false" ht="15.75" hidden="false" customHeight="true" outlineLevel="0" collapsed="false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</row>
    <row r="881" customFormat="false" ht="15.75" hidden="false" customHeight="true" outlineLevel="0" collapsed="false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</row>
    <row r="882" customFormat="false" ht="15.75" hidden="false" customHeight="true" outlineLevel="0" collapsed="false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</row>
    <row r="883" customFormat="false" ht="15.75" hidden="false" customHeight="true" outlineLevel="0" collapsed="false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</row>
    <row r="884" customFormat="false" ht="15.75" hidden="false" customHeight="true" outlineLevel="0" collapsed="false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</row>
    <row r="885" customFormat="false" ht="15.75" hidden="false" customHeight="true" outlineLevel="0" collapsed="false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</row>
    <row r="886" customFormat="false" ht="15.75" hidden="false" customHeight="true" outlineLevel="0" collapsed="false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</row>
    <row r="887" customFormat="false" ht="15.75" hidden="false" customHeight="true" outlineLevel="0" collapsed="false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</row>
    <row r="888" customFormat="false" ht="15.75" hidden="false" customHeight="true" outlineLevel="0" collapsed="false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</row>
    <row r="889" customFormat="false" ht="15.75" hidden="false" customHeight="true" outlineLevel="0" collapsed="false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</row>
    <row r="890" customFormat="false" ht="15.75" hidden="false" customHeight="true" outlineLevel="0" collapsed="false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</row>
    <row r="891" customFormat="false" ht="15.75" hidden="false" customHeight="true" outlineLevel="0" collapsed="false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</row>
    <row r="892" customFormat="false" ht="15.75" hidden="false" customHeight="true" outlineLevel="0" collapsed="false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</row>
    <row r="893" customFormat="false" ht="15.75" hidden="false" customHeight="true" outlineLevel="0" collapsed="false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</row>
    <row r="894" customFormat="false" ht="15.75" hidden="false" customHeight="true" outlineLevel="0" collapsed="false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</row>
    <row r="895" customFormat="false" ht="15.75" hidden="false" customHeight="true" outlineLevel="0" collapsed="false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</row>
    <row r="896" customFormat="false" ht="15.75" hidden="false" customHeight="true" outlineLevel="0" collapsed="false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</row>
    <row r="897" customFormat="false" ht="15.75" hidden="false" customHeight="true" outlineLevel="0" collapsed="false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</row>
    <row r="898" customFormat="false" ht="15.75" hidden="false" customHeight="true" outlineLevel="0" collapsed="false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</row>
    <row r="899" customFormat="false" ht="15.75" hidden="false" customHeight="true" outlineLevel="0" collapsed="false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</row>
    <row r="900" customFormat="false" ht="15.75" hidden="false" customHeight="true" outlineLevel="0" collapsed="false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</row>
    <row r="901" customFormat="false" ht="15.75" hidden="false" customHeight="true" outlineLevel="0" collapsed="false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</row>
    <row r="902" customFormat="false" ht="15.75" hidden="false" customHeight="true" outlineLevel="0" collapsed="false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</row>
    <row r="903" customFormat="false" ht="15.75" hidden="false" customHeight="true" outlineLevel="0" collapsed="false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</row>
    <row r="904" customFormat="false" ht="15.75" hidden="false" customHeight="true" outlineLevel="0" collapsed="false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</row>
    <row r="905" customFormat="false" ht="15.75" hidden="false" customHeight="true" outlineLevel="0" collapsed="false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</row>
    <row r="906" customFormat="false" ht="15.75" hidden="false" customHeight="true" outlineLevel="0" collapsed="false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</row>
    <row r="907" customFormat="false" ht="15.75" hidden="false" customHeight="true" outlineLevel="0" collapsed="false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</row>
    <row r="908" customFormat="false" ht="15.75" hidden="false" customHeight="true" outlineLevel="0" collapsed="false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</row>
    <row r="909" customFormat="false" ht="15.75" hidden="false" customHeight="true" outlineLevel="0" collapsed="false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</row>
    <row r="910" customFormat="false" ht="15.75" hidden="false" customHeight="true" outlineLevel="0" collapsed="false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</row>
    <row r="911" customFormat="false" ht="15.75" hidden="false" customHeight="true" outlineLevel="0" collapsed="false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</row>
    <row r="912" customFormat="false" ht="15.75" hidden="false" customHeight="true" outlineLevel="0" collapsed="false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</row>
    <row r="913" customFormat="false" ht="15.75" hidden="false" customHeight="true" outlineLevel="0" collapsed="false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</row>
    <row r="914" customFormat="false" ht="15.75" hidden="false" customHeight="true" outlineLevel="0" collapsed="false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</row>
    <row r="915" customFormat="false" ht="15.75" hidden="false" customHeight="true" outlineLevel="0" collapsed="false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</row>
    <row r="916" customFormat="false" ht="15.75" hidden="false" customHeight="true" outlineLevel="0" collapsed="false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</row>
    <row r="917" customFormat="false" ht="15.75" hidden="false" customHeight="true" outlineLevel="0" collapsed="false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</row>
    <row r="918" customFormat="false" ht="15.75" hidden="false" customHeight="true" outlineLevel="0" collapsed="false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</row>
    <row r="919" customFormat="false" ht="15.75" hidden="false" customHeight="true" outlineLevel="0" collapsed="false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</row>
    <row r="920" customFormat="false" ht="15.75" hidden="false" customHeight="true" outlineLevel="0" collapsed="false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</row>
    <row r="921" customFormat="false" ht="15.75" hidden="false" customHeight="true" outlineLevel="0" collapsed="false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</row>
    <row r="922" customFormat="false" ht="15.75" hidden="false" customHeight="true" outlineLevel="0" collapsed="false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</row>
    <row r="923" customFormat="false" ht="15.75" hidden="false" customHeight="true" outlineLevel="0" collapsed="false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</row>
    <row r="924" customFormat="false" ht="15.75" hidden="false" customHeight="true" outlineLevel="0" collapsed="false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</row>
    <row r="925" customFormat="false" ht="15.75" hidden="false" customHeight="true" outlineLevel="0" collapsed="false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</row>
    <row r="926" customFormat="false" ht="15.75" hidden="false" customHeight="true" outlineLevel="0" collapsed="false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</row>
    <row r="927" customFormat="false" ht="15.75" hidden="false" customHeight="true" outlineLevel="0" collapsed="false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</row>
    <row r="928" customFormat="false" ht="15.75" hidden="false" customHeight="true" outlineLevel="0" collapsed="false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</row>
    <row r="929" customFormat="false" ht="15.75" hidden="false" customHeight="true" outlineLevel="0" collapsed="false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</row>
    <row r="930" customFormat="false" ht="15.75" hidden="false" customHeight="true" outlineLevel="0" collapsed="false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</row>
    <row r="931" customFormat="false" ht="15.75" hidden="false" customHeight="true" outlineLevel="0" collapsed="false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</row>
    <row r="932" customFormat="false" ht="15.75" hidden="false" customHeight="true" outlineLevel="0" collapsed="false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</row>
    <row r="933" customFormat="false" ht="15.75" hidden="false" customHeight="true" outlineLevel="0" collapsed="false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</row>
    <row r="934" customFormat="false" ht="15.75" hidden="false" customHeight="true" outlineLevel="0" collapsed="false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</row>
    <row r="935" customFormat="false" ht="15.75" hidden="false" customHeight="true" outlineLevel="0" collapsed="false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</row>
    <row r="936" customFormat="false" ht="15.75" hidden="false" customHeight="true" outlineLevel="0" collapsed="false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</row>
    <row r="937" customFormat="false" ht="15.75" hidden="false" customHeight="true" outlineLevel="0" collapsed="false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</row>
    <row r="938" customFormat="false" ht="15.75" hidden="false" customHeight="true" outlineLevel="0" collapsed="false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</row>
    <row r="939" customFormat="false" ht="15.75" hidden="false" customHeight="true" outlineLevel="0" collapsed="false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</row>
    <row r="940" customFormat="false" ht="15.75" hidden="false" customHeight="true" outlineLevel="0" collapsed="false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</row>
    <row r="941" customFormat="false" ht="15.75" hidden="false" customHeight="true" outlineLevel="0" collapsed="false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</row>
    <row r="942" customFormat="false" ht="15.75" hidden="false" customHeight="true" outlineLevel="0" collapsed="false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</row>
    <row r="943" customFormat="false" ht="15.75" hidden="false" customHeight="true" outlineLevel="0" collapsed="false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</row>
    <row r="944" customFormat="false" ht="15.75" hidden="false" customHeight="true" outlineLevel="0" collapsed="false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</row>
    <row r="945" customFormat="false" ht="15.75" hidden="false" customHeight="true" outlineLevel="0" collapsed="false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</row>
    <row r="946" customFormat="false" ht="15.75" hidden="false" customHeight="true" outlineLevel="0" collapsed="false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</row>
    <row r="947" customFormat="false" ht="15.75" hidden="false" customHeight="true" outlineLevel="0" collapsed="false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</row>
    <row r="948" customFormat="false" ht="15.75" hidden="false" customHeight="true" outlineLevel="0" collapsed="false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</row>
    <row r="949" customFormat="false" ht="15.75" hidden="false" customHeight="true" outlineLevel="0" collapsed="false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</row>
    <row r="950" customFormat="false" ht="15.75" hidden="false" customHeight="true" outlineLevel="0" collapsed="false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</row>
    <row r="951" customFormat="false" ht="15.75" hidden="false" customHeight="true" outlineLevel="0" collapsed="false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</row>
    <row r="952" customFormat="false" ht="15.75" hidden="false" customHeight="true" outlineLevel="0" collapsed="false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</row>
    <row r="953" customFormat="false" ht="15.75" hidden="false" customHeight="true" outlineLevel="0" collapsed="false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</row>
    <row r="954" customFormat="false" ht="15.75" hidden="false" customHeight="true" outlineLevel="0" collapsed="false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</row>
    <row r="955" customFormat="false" ht="15.75" hidden="false" customHeight="true" outlineLevel="0" collapsed="false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</row>
    <row r="956" customFormat="false" ht="15.75" hidden="false" customHeight="true" outlineLevel="0" collapsed="false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</row>
    <row r="957" customFormat="false" ht="15.75" hidden="false" customHeight="true" outlineLevel="0" collapsed="false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</row>
    <row r="958" customFormat="false" ht="15.75" hidden="false" customHeight="true" outlineLevel="0" collapsed="false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</row>
    <row r="959" customFormat="false" ht="15.75" hidden="false" customHeight="true" outlineLevel="0" collapsed="false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</row>
    <row r="960" customFormat="false" ht="15.75" hidden="false" customHeight="true" outlineLevel="0" collapsed="false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</row>
    <row r="961" customFormat="false" ht="15.75" hidden="false" customHeight="true" outlineLevel="0" collapsed="false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</row>
    <row r="962" customFormat="false" ht="15.75" hidden="false" customHeight="true" outlineLevel="0" collapsed="false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</row>
    <row r="963" customFormat="false" ht="15.75" hidden="false" customHeight="true" outlineLevel="0" collapsed="false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</row>
    <row r="964" customFormat="false" ht="15.75" hidden="false" customHeight="true" outlineLevel="0" collapsed="false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</row>
    <row r="965" customFormat="false" ht="15.75" hidden="false" customHeight="true" outlineLevel="0" collapsed="false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</row>
    <row r="966" customFormat="false" ht="15.75" hidden="false" customHeight="true" outlineLevel="0" collapsed="false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</row>
    <row r="967" customFormat="false" ht="15.75" hidden="false" customHeight="true" outlineLevel="0" collapsed="false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</row>
    <row r="968" customFormat="false" ht="15.75" hidden="false" customHeight="true" outlineLevel="0" collapsed="false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</row>
    <row r="969" customFormat="false" ht="15.75" hidden="false" customHeight="true" outlineLevel="0" collapsed="false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</row>
    <row r="970" customFormat="false" ht="15.75" hidden="false" customHeight="true" outlineLevel="0" collapsed="false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</row>
    <row r="971" customFormat="false" ht="15.75" hidden="false" customHeight="true" outlineLevel="0" collapsed="false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</row>
    <row r="972" customFormat="false" ht="15.75" hidden="false" customHeight="true" outlineLevel="0" collapsed="false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</row>
    <row r="973" customFormat="false" ht="15.75" hidden="false" customHeight="true" outlineLevel="0" collapsed="false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</row>
    <row r="974" customFormat="false" ht="15.75" hidden="false" customHeight="true" outlineLevel="0" collapsed="false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</row>
    <row r="975" customFormat="false" ht="15.75" hidden="false" customHeight="true" outlineLevel="0" collapsed="false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</row>
    <row r="976" customFormat="false" ht="15.75" hidden="false" customHeight="true" outlineLevel="0" collapsed="false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</row>
    <row r="977" customFormat="false" ht="15.75" hidden="false" customHeight="true" outlineLevel="0" collapsed="false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</row>
    <row r="978" customFormat="false" ht="15.75" hidden="false" customHeight="true" outlineLevel="0" collapsed="false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</row>
    <row r="979" customFormat="false" ht="15.75" hidden="false" customHeight="true" outlineLevel="0" collapsed="false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</row>
    <row r="980" customFormat="false" ht="15.75" hidden="false" customHeight="true" outlineLevel="0" collapsed="false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</row>
    <row r="981" customFormat="false" ht="15.75" hidden="false" customHeight="true" outlineLevel="0" collapsed="false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</row>
    <row r="982" customFormat="false" ht="15.75" hidden="false" customHeight="true" outlineLevel="0" collapsed="false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</row>
    <row r="983" customFormat="false" ht="15.75" hidden="false" customHeight="true" outlineLevel="0" collapsed="false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</row>
    <row r="984" customFormat="false" ht="15.75" hidden="false" customHeight="true" outlineLevel="0" collapsed="false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</row>
    <row r="985" customFormat="false" ht="15.75" hidden="false" customHeight="true" outlineLevel="0" collapsed="false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</row>
    <row r="986" customFormat="false" ht="15.75" hidden="false" customHeight="true" outlineLevel="0" collapsed="false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</row>
    <row r="987" customFormat="false" ht="15.75" hidden="false" customHeight="true" outlineLevel="0" collapsed="false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</row>
    <row r="988" customFormat="false" ht="15.75" hidden="false" customHeight="true" outlineLevel="0" collapsed="false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</row>
    <row r="989" customFormat="false" ht="15.75" hidden="false" customHeight="true" outlineLevel="0" collapsed="false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</row>
    <row r="990" customFormat="false" ht="15.75" hidden="false" customHeight="true" outlineLevel="0" collapsed="false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</row>
    <row r="991" customFormat="false" ht="15.75" hidden="false" customHeight="true" outlineLevel="0" collapsed="false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</row>
    <row r="992" customFormat="false" ht="15.75" hidden="false" customHeight="true" outlineLevel="0" collapsed="false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</row>
    <row r="993" customFormat="false" ht="15.75" hidden="false" customHeight="true" outlineLevel="0" collapsed="false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</row>
    <row r="994" customFormat="false" ht="15.75" hidden="false" customHeight="true" outlineLevel="0" collapsed="false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</row>
    <row r="995" customFormat="false" ht="15.75" hidden="false" customHeight="true" outlineLevel="0" collapsed="false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</row>
    <row r="996" customFormat="false" ht="15.75" hidden="false" customHeight="true" outlineLevel="0" collapsed="false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</row>
    <row r="997" customFormat="false" ht="15.75" hidden="false" customHeight="true" outlineLevel="0" collapsed="false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</row>
    <row r="998" customFormat="false" ht="15.75" hidden="false" customHeight="true" outlineLevel="0" collapsed="false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</row>
    <row r="999" customFormat="false" ht="15.75" hidden="false" customHeight="true" outlineLevel="0" collapsed="false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</row>
    <row r="1000" customFormat="false" ht="15.75" hidden="false" customHeight="true" outlineLevel="0" collapsed="false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</row>
  </sheetData>
  <mergeCells count="189">
    <mergeCell ref="A1:M1"/>
    <mergeCell ref="A2:A3"/>
    <mergeCell ref="B2:B3"/>
    <mergeCell ref="C2:C3"/>
    <mergeCell ref="D2:D3"/>
    <mergeCell ref="E2:E3"/>
    <mergeCell ref="F2:F3"/>
    <mergeCell ref="G2:G3"/>
    <mergeCell ref="H2:I2"/>
    <mergeCell ref="J2:K2"/>
    <mergeCell ref="L2:M2"/>
    <mergeCell ref="A4:A5"/>
    <mergeCell ref="E4:E5"/>
    <mergeCell ref="F4:F5"/>
    <mergeCell ref="H4:H5"/>
    <mergeCell ref="I4:I5"/>
    <mergeCell ref="J4:J5"/>
    <mergeCell ref="A8:A11"/>
    <mergeCell ref="E8:E11"/>
    <mergeCell ref="F8:F11"/>
    <mergeCell ref="H8:H11"/>
    <mergeCell ref="I8:I11"/>
    <mergeCell ref="J8:J11"/>
    <mergeCell ref="A13:A15"/>
    <mergeCell ref="E13:E15"/>
    <mergeCell ref="F13:F15"/>
    <mergeCell ref="H13:H15"/>
    <mergeCell ref="I13:I15"/>
    <mergeCell ref="J13:J15"/>
    <mergeCell ref="A16:A17"/>
    <mergeCell ref="E16:E17"/>
    <mergeCell ref="F16:F17"/>
    <mergeCell ref="H16:H17"/>
    <mergeCell ref="I16:I17"/>
    <mergeCell ref="J16:J17"/>
    <mergeCell ref="A18:A19"/>
    <mergeCell ref="E18:E19"/>
    <mergeCell ref="F18:F19"/>
    <mergeCell ref="H18:H19"/>
    <mergeCell ref="I18:I19"/>
    <mergeCell ref="J18:J19"/>
    <mergeCell ref="K18:K19"/>
    <mergeCell ref="A21:A22"/>
    <mergeCell ref="E21:E22"/>
    <mergeCell ref="F21:F22"/>
    <mergeCell ref="H21:H22"/>
    <mergeCell ref="I21:I22"/>
    <mergeCell ref="J21:J22"/>
    <mergeCell ref="A25:A28"/>
    <mergeCell ref="E25:E28"/>
    <mergeCell ref="F25:F28"/>
    <mergeCell ref="H25:H28"/>
    <mergeCell ref="I25:I27"/>
    <mergeCell ref="J25:J28"/>
    <mergeCell ref="A30:A34"/>
    <mergeCell ref="E30:E34"/>
    <mergeCell ref="F30:F34"/>
    <mergeCell ref="H30:H34"/>
    <mergeCell ref="J30:J34"/>
    <mergeCell ref="I31:I34"/>
    <mergeCell ref="A35:A37"/>
    <mergeCell ref="E35:E37"/>
    <mergeCell ref="F35:F37"/>
    <mergeCell ref="H35:H37"/>
    <mergeCell ref="I35:I37"/>
    <mergeCell ref="J35:J37"/>
    <mergeCell ref="A41:A45"/>
    <mergeCell ref="E41:E45"/>
    <mergeCell ref="F41:F45"/>
    <mergeCell ref="H41:H45"/>
    <mergeCell ref="I41:I45"/>
    <mergeCell ref="J41:J45"/>
    <mergeCell ref="E46:E47"/>
    <mergeCell ref="F46:F47"/>
    <mergeCell ref="H46:H47"/>
    <mergeCell ref="I46:I47"/>
    <mergeCell ref="J46:J47"/>
    <mergeCell ref="A49:A51"/>
    <mergeCell ref="E49:E51"/>
    <mergeCell ref="F49:F51"/>
    <mergeCell ref="H49:H51"/>
    <mergeCell ref="I49:I51"/>
    <mergeCell ref="J49:J51"/>
    <mergeCell ref="A54:A56"/>
    <mergeCell ref="E54:E56"/>
    <mergeCell ref="F54:F56"/>
    <mergeCell ref="H54:H56"/>
    <mergeCell ref="I54:I56"/>
    <mergeCell ref="J54:J56"/>
    <mergeCell ref="A59:A60"/>
    <mergeCell ref="E59:E60"/>
    <mergeCell ref="F59:F60"/>
    <mergeCell ref="H59:H60"/>
    <mergeCell ref="I59:I60"/>
    <mergeCell ref="J59:J60"/>
    <mergeCell ref="A61:A62"/>
    <mergeCell ref="E61:E62"/>
    <mergeCell ref="F61:F62"/>
    <mergeCell ref="H61:H62"/>
    <mergeCell ref="I61:I62"/>
    <mergeCell ref="J61:J62"/>
    <mergeCell ref="E65:E66"/>
    <mergeCell ref="F65:F66"/>
    <mergeCell ref="H65:H66"/>
    <mergeCell ref="I65:I66"/>
    <mergeCell ref="J65:J66"/>
    <mergeCell ref="A68:A72"/>
    <mergeCell ref="E68:E72"/>
    <mergeCell ref="F68:F72"/>
    <mergeCell ref="H68:H72"/>
    <mergeCell ref="I68:I72"/>
    <mergeCell ref="J68:J72"/>
    <mergeCell ref="A74:A78"/>
    <mergeCell ref="E74:E78"/>
    <mergeCell ref="F74:F78"/>
    <mergeCell ref="H74:H78"/>
    <mergeCell ref="I74:I78"/>
    <mergeCell ref="J74:J78"/>
    <mergeCell ref="A79:A80"/>
    <mergeCell ref="E79:E80"/>
    <mergeCell ref="F79:F80"/>
    <mergeCell ref="H79:H80"/>
    <mergeCell ref="I79:I80"/>
    <mergeCell ref="J79:J80"/>
    <mergeCell ref="A83:A84"/>
    <mergeCell ref="E83:E84"/>
    <mergeCell ref="F83:F84"/>
    <mergeCell ref="H83:H84"/>
    <mergeCell ref="I83:I84"/>
    <mergeCell ref="J83:J84"/>
    <mergeCell ref="A85:A87"/>
    <mergeCell ref="E85:E87"/>
    <mergeCell ref="F85:F87"/>
    <mergeCell ref="H85:H87"/>
    <mergeCell ref="I85:I87"/>
    <mergeCell ref="J85:J87"/>
    <mergeCell ref="A89:A91"/>
    <mergeCell ref="E89:E91"/>
    <mergeCell ref="F89:F91"/>
    <mergeCell ref="H89:H91"/>
    <mergeCell ref="I89:I91"/>
    <mergeCell ref="J89:J91"/>
    <mergeCell ref="A92:A93"/>
    <mergeCell ref="E92:E93"/>
    <mergeCell ref="F92:F93"/>
    <mergeCell ref="H92:H93"/>
    <mergeCell ref="I92:I93"/>
    <mergeCell ref="J92:J93"/>
    <mergeCell ref="A94:A95"/>
    <mergeCell ref="E94:E95"/>
    <mergeCell ref="F94:F95"/>
    <mergeCell ref="H94:H95"/>
    <mergeCell ref="I94:I95"/>
    <mergeCell ref="J94:J95"/>
    <mergeCell ref="A97:A101"/>
    <mergeCell ref="E97:E101"/>
    <mergeCell ref="F97:F101"/>
    <mergeCell ref="H97:H101"/>
    <mergeCell ref="I97:I101"/>
    <mergeCell ref="J97:J101"/>
    <mergeCell ref="A103:A107"/>
    <mergeCell ref="E103:E107"/>
    <mergeCell ref="F103:F107"/>
    <mergeCell ref="H103:H107"/>
    <mergeCell ref="I103:I107"/>
    <mergeCell ref="J103:J107"/>
    <mergeCell ref="A108:A112"/>
    <mergeCell ref="E108:E112"/>
    <mergeCell ref="F108:F112"/>
    <mergeCell ref="H108:H112"/>
    <mergeCell ref="I108:I112"/>
    <mergeCell ref="J108:J112"/>
    <mergeCell ref="A113:A117"/>
    <mergeCell ref="E113:E117"/>
    <mergeCell ref="F113:F114"/>
    <mergeCell ref="H113:H114"/>
    <mergeCell ref="I113:I114"/>
    <mergeCell ref="J113:J114"/>
    <mergeCell ref="F115:F116"/>
    <mergeCell ref="H115:H116"/>
    <mergeCell ref="I115:I116"/>
    <mergeCell ref="J115:J116"/>
    <mergeCell ref="A123:A124"/>
    <mergeCell ref="E123:E124"/>
    <mergeCell ref="F123:F124"/>
    <mergeCell ref="H123:H124"/>
    <mergeCell ref="I123:I124"/>
    <mergeCell ref="J123:J124"/>
    <mergeCell ref="H125:J125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7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2023-04-05T09:57:14Z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