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aelaC\Desktop\EXERCÍCIO 2020\"/>
    </mc:Choice>
  </mc:AlternateContent>
  <xr:revisionPtr revIDLastSave="0" documentId="8_{1411AA71-B794-464D-920B-F7815A013621}" xr6:coauthVersionLast="47" xr6:coauthVersionMax="47" xr10:uidLastSave="{00000000-0000-0000-0000-000000000000}"/>
  <bookViews>
    <workbookView xWindow="-120" yWindow="-120" windowWidth="20730" windowHeight="11160" xr2:uid="{08ADFCDC-D666-4B60-9B36-EBD2D0601B19}"/>
  </bookViews>
  <sheets>
    <sheet name="Setembro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1" l="1"/>
  <c r="L19" i="1"/>
  <c r="L18" i="1"/>
  <c r="L17" i="1"/>
  <c r="L16" i="1"/>
  <c r="L15" i="1"/>
  <c r="L14" i="1"/>
  <c r="K14" i="1"/>
  <c r="M13" i="1"/>
  <c r="L13" i="1" s="1"/>
  <c r="K13" i="1"/>
  <c r="M12" i="1"/>
  <c r="M21" i="1" s="1"/>
  <c r="L12" i="1"/>
  <c r="L21" i="1" s="1"/>
  <c r="K12" i="1"/>
  <c r="G5" i="1"/>
</calcChain>
</file>

<file path=xl/sharedStrings.xml><?xml version="1.0" encoding="utf-8"?>
<sst xmlns="http://schemas.openxmlformats.org/spreadsheetml/2006/main" count="86" uniqueCount="68">
  <si>
    <t>RELATÓRIO DE DIÁRIAS E PASSAGENS - MÊS SETEMBRO</t>
  </si>
  <si>
    <t>Nº</t>
  </si>
  <si>
    <t>NOME</t>
  </si>
  <si>
    <t>CARGO/  FUNÇÃO</t>
  </si>
  <si>
    <t>MATR</t>
  </si>
  <si>
    <t>MOTIVO</t>
  </si>
  <si>
    <t>DESTINO</t>
  </si>
  <si>
    <t>VALOR DAS DIARIAS DENTRO/FORA DO ESTADO</t>
  </si>
  <si>
    <t>PERIODO</t>
  </si>
  <si>
    <t>PASSAGEM</t>
  </si>
  <si>
    <t>DIÁRIA</t>
  </si>
  <si>
    <t>Inicio</t>
  </si>
  <si>
    <t>Termino</t>
  </si>
  <si>
    <t>TRANSP</t>
  </si>
  <si>
    <t>VALOR</t>
  </si>
  <si>
    <t>QTD</t>
  </si>
  <si>
    <t>Roberto Santos Taketomi</t>
  </si>
  <si>
    <t>Juiz de Diretiro</t>
  </si>
  <si>
    <t>Iniciarem os preparativos para a futura sede e instalação do CEJUSC</t>
  </si>
  <si>
    <t>Careiro Castanho/AM,</t>
  </si>
  <si>
    <t>Veiculo Oficial</t>
  </si>
  <si>
    <t>Tainara dos Reis Monteiro</t>
  </si>
  <si>
    <t>Diretora</t>
  </si>
  <si>
    <t>4546-2</t>
  </si>
  <si>
    <t>Jéssica Menezes Monte</t>
  </si>
  <si>
    <t>Assist.Juidiciária</t>
  </si>
  <si>
    <t>37559-B</t>
  </si>
  <si>
    <t>Rodrigo Cezar X. Teixeira</t>
  </si>
  <si>
    <t>Assist.Judiciário</t>
  </si>
  <si>
    <t>006.880-2 A</t>
  </si>
  <si>
    <t>Visita Técnica</t>
  </si>
  <si>
    <t>Autazes</t>
  </si>
  <si>
    <t>David Gabriel Silva de Souza</t>
  </si>
  <si>
    <t>Aux.Judiciário</t>
  </si>
  <si>
    <t>003.026-0 A</t>
  </si>
  <si>
    <t>Chrystiano Lima e Silva</t>
  </si>
  <si>
    <t>Diretor</t>
  </si>
  <si>
    <t>002.774-0 A</t>
  </si>
  <si>
    <t>Visita oficial Administrativa</t>
  </si>
  <si>
    <t>N.Airão e Manacapuru</t>
  </si>
  <si>
    <t>Rommel Pinheiro Akel</t>
  </si>
  <si>
    <t>001.795-7 A</t>
  </si>
  <si>
    <t>Ricardo dos Santos Câmara</t>
  </si>
  <si>
    <t>03.360-0 A</t>
  </si>
  <si>
    <t>implantação da gravação de audiências, realização de audiência por videoconferência</t>
  </si>
  <si>
    <t>Humaitá</t>
  </si>
  <si>
    <t>voo comercial</t>
  </si>
  <si>
    <t>Thiago Falcão Marinho</t>
  </si>
  <si>
    <t>Assist.Juidicario</t>
  </si>
  <si>
    <t>5.267-1 B</t>
  </si>
  <si>
    <t>David Gabriel S.de Souza</t>
  </si>
  <si>
    <t>Estruturação da rede
lógica que visa o acesso aos sistemas judiciais</t>
  </si>
  <si>
    <t>Benjamim</t>
  </si>
  <si>
    <t>Jackson Costa de Lima</t>
  </si>
  <si>
    <t>Assist.Judiciario</t>
  </si>
  <si>
    <t>010.202-4 A</t>
  </si>
  <si>
    <t>Constant</t>
  </si>
  <si>
    <t>Sidney Level de Brito</t>
  </si>
  <si>
    <t>Aux.Judiciario</t>
  </si>
  <si>
    <t>003.143-7 A</t>
  </si>
  <si>
    <t>Retirada de armas de fogo e armas brancas na Comarca</t>
  </si>
  <si>
    <t>P.Figueiredo</t>
  </si>
  <si>
    <t>Tude Barbosa Mendonça</t>
  </si>
  <si>
    <t>Cons.especial</t>
  </si>
  <si>
    <t>.401-4 A</t>
  </si>
  <si>
    <t>Preparativo para Inauguração do CEJUSC</t>
  </si>
  <si>
    <t>Labrea</t>
  </si>
  <si>
    <t>TOTAL==&gt;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</si>
</sst>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R$-416]\ #,##0.00;[Red]\-[$R$-416]\ #,##0.00"/>
    <numFmt numFmtId="165" formatCode="_-* #,##0.00_-;\-* #,##0.00_-;_-* \-??_-;_-@_-"/>
    <numFmt numFmtId="166" formatCode="&quot;R$ &quot;#,##0.00"/>
    <numFmt numFmtId="167" formatCode="d/m/yyyy"/>
    <numFmt numFmtId="168" formatCode="[$R$-416]\ #,##0.0;[Red]\-[$R$-416]\ #,##0.0"/>
  </numFmts>
  <fonts count="10" x14ac:knownFonts="1">
    <font>
      <sz val="11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sz val="16"/>
      <color rgb="FF000000"/>
      <name val="Arial Narrow"/>
      <family val="2"/>
      <charset val="1"/>
    </font>
    <font>
      <b/>
      <sz val="10"/>
      <color rgb="FF000000"/>
      <name val="Arial Narrow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Arial Narrow"/>
      <family val="2"/>
      <charset val="1"/>
    </font>
    <font>
      <sz val="9"/>
      <color rgb="FF000000"/>
      <name val="Arial Narrow"/>
      <family val="2"/>
      <charset val="1"/>
    </font>
    <font>
      <b/>
      <sz val="12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BDD7EE"/>
        <bgColor rgb="FF99CCFF"/>
      </patternFill>
    </fill>
    <fill>
      <patternFill patternType="solid">
        <fgColor rgb="FF99CCFF"/>
        <bgColor rgb="FF9DC3E6"/>
      </patternFill>
    </fill>
    <fill>
      <patternFill patternType="solid">
        <fgColor rgb="FFFFFFFF"/>
        <bgColor rgb="FFFFFFCC"/>
      </patternFill>
    </fill>
    <fill>
      <patternFill patternType="solid">
        <fgColor rgb="FF00FF00"/>
        <bgColor rgb="FF33CC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165" fontId="1" fillId="0" borderId="0"/>
  </cellStyleXfs>
  <cellXfs count="4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166" fontId="6" fillId="0" borderId="1" xfId="1" applyNumberFormat="1" applyFont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/>
    </xf>
    <xf numFmtId="16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justify" vertical="center"/>
    </xf>
    <xf numFmtId="166" fontId="6" fillId="0" borderId="1" xfId="0" applyNumberFormat="1" applyFont="1" applyBorder="1" applyAlignment="1">
      <alignment horizontal="left" vertical="center"/>
    </xf>
    <xf numFmtId="166" fontId="6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168" fontId="8" fillId="5" borderId="1" xfId="0" applyNumberFormat="1" applyFont="1" applyFill="1" applyBorder="1" applyAlignment="1">
      <alignment horizontal="left" vertical="center"/>
    </xf>
    <xf numFmtId="0" fontId="8" fillId="5" borderId="1" xfId="1" applyNumberFormat="1" applyFont="1" applyFill="1" applyBorder="1" applyAlignment="1">
      <alignment horizontal="center" vertical="center"/>
    </xf>
    <xf numFmtId="164" fontId="9" fillId="5" borderId="1" xfId="0" applyNumberFormat="1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164" fontId="4" fillId="0" borderId="3" xfId="0" applyNumberFormat="1" applyFont="1" applyBorder="1" applyAlignment="1">
      <alignment horizontal="left" vertical="center"/>
    </xf>
    <xf numFmtId="0" fontId="0" fillId="0" borderId="0" xfId="0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D9A87-8D3A-47C1-9987-3ADF345018BE}">
  <sheetPr>
    <pageSetUpPr fitToPage="1"/>
  </sheetPr>
  <dimension ref="A1:W23"/>
  <sheetViews>
    <sheetView tabSelected="1" zoomScaleNormal="100" workbookViewId="0">
      <selection sqref="A1:M21"/>
    </sheetView>
  </sheetViews>
  <sheetFormatPr defaultColWidth="8.5" defaultRowHeight="14.25" x14ac:dyDescent="0.2"/>
  <cols>
    <col min="1" max="1" width="2.75" customWidth="1"/>
    <col min="2" max="2" width="21.5" customWidth="1"/>
    <col min="3" max="3" width="8.75" customWidth="1"/>
    <col min="4" max="4" width="11.375" customWidth="1"/>
    <col min="5" max="5" width="32.125" style="43" customWidth="1"/>
    <col min="6" max="6" width="11.125" customWidth="1"/>
    <col min="7" max="7" width="14" customWidth="1"/>
    <col min="8" max="8" width="8.5" customWidth="1"/>
    <col min="9" max="10" width="8.75" customWidth="1"/>
    <col min="11" max="11" width="10.375" customWidth="1"/>
    <col min="13" max="13" width="12.875" customWidth="1"/>
    <col min="14" max="23" width="9.75" customWidth="1"/>
    <col min="24" max="1025" width="8.75" customWidth="1"/>
  </cols>
  <sheetData>
    <row r="1" spans="1:23" ht="20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23" ht="20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23" ht="33" customHeight="1" x14ac:dyDescent="0.2">
      <c r="A3" s="2" t="s">
        <v>1</v>
      </c>
      <c r="B3" s="2" t="s">
        <v>2</v>
      </c>
      <c r="C3" s="3" t="s">
        <v>3</v>
      </c>
      <c r="D3" s="2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/>
      <c r="J3" s="3" t="s">
        <v>9</v>
      </c>
      <c r="K3" s="3"/>
      <c r="L3" s="4" t="s">
        <v>10</v>
      </c>
      <c r="M3" s="4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33" customHeight="1" x14ac:dyDescent="0.2">
      <c r="A4" s="2"/>
      <c r="B4" s="2"/>
      <c r="C4" s="3"/>
      <c r="D4" s="2"/>
      <c r="E4" s="3"/>
      <c r="F4" s="3"/>
      <c r="G4" s="3"/>
      <c r="H4" s="6" t="s">
        <v>11</v>
      </c>
      <c r="I4" s="6" t="s">
        <v>12</v>
      </c>
      <c r="J4" s="6" t="s">
        <v>13</v>
      </c>
      <c r="K4" s="6" t="s">
        <v>14</v>
      </c>
      <c r="L4" s="6" t="s">
        <v>15</v>
      </c>
      <c r="M4" s="7" t="s">
        <v>14</v>
      </c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5.75" customHeight="1" x14ac:dyDescent="0.2">
      <c r="A5" s="8">
        <v>1</v>
      </c>
      <c r="B5" s="9" t="s">
        <v>16</v>
      </c>
      <c r="C5" s="9" t="s">
        <v>17</v>
      </c>
      <c r="D5" s="10">
        <v>266</v>
      </c>
      <c r="E5" s="11" t="s">
        <v>18</v>
      </c>
      <c r="F5" s="12" t="s">
        <v>19</v>
      </c>
      <c r="G5" s="13">
        <f>M5/L5</f>
        <v>684</v>
      </c>
      <c r="H5" s="14">
        <v>44081</v>
      </c>
      <c r="I5" s="14">
        <v>44085</v>
      </c>
      <c r="J5" s="12" t="s">
        <v>20</v>
      </c>
      <c r="K5" s="15"/>
      <c r="L5" s="10">
        <v>4.5</v>
      </c>
      <c r="M5" s="16">
        <v>3078</v>
      </c>
      <c r="N5" s="17"/>
      <c r="O5" s="17"/>
      <c r="P5" s="17"/>
      <c r="Q5" s="17"/>
      <c r="R5" s="17"/>
      <c r="S5" s="17"/>
      <c r="T5" s="17"/>
      <c r="U5" s="17"/>
      <c r="V5" s="17"/>
      <c r="W5" s="17"/>
    </row>
    <row r="6" spans="1:23" ht="21" customHeight="1" x14ac:dyDescent="0.25">
      <c r="A6" s="8"/>
      <c r="B6" s="9" t="s">
        <v>21</v>
      </c>
      <c r="C6" s="9" t="s">
        <v>22</v>
      </c>
      <c r="D6" s="18" t="s">
        <v>23</v>
      </c>
      <c r="E6" s="11"/>
      <c r="F6" s="12"/>
      <c r="G6" s="13">
        <v>432</v>
      </c>
      <c r="H6" s="14"/>
      <c r="I6" s="14"/>
      <c r="J6" s="12"/>
      <c r="K6" s="15"/>
      <c r="L6" s="10">
        <v>4.5</v>
      </c>
      <c r="M6" s="16">
        <v>1944</v>
      </c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ht="18" customHeight="1" x14ac:dyDescent="0.25">
      <c r="A7" s="8"/>
      <c r="B7" s="9" t="s">
        <v>24</v>
      </c>
      <c r="C7" s="9" t="s">
        <v>25</v>
      </c>
      <c r="D7" s="18" t="s">
        <v>26</v>
      </c>
      <c r="E7" s="11"/>
      <c r="F7" s="12"/>
      <c r="G7" s="13">
        <v>432</v>
      </c>
      <c r="H7" s="14"/>
      <c r="I7" s="14"/>
      <c r="J7" s="12"/>
      <c r="K7" s="15"/>
      <c r="L7" s="10">
        <v>4.5</v>
      </c>
      <c r="M7" s="16">
        <v>1944</v>
      </c>
      <c r="N7" s="17"/>
      <c r="O7" s="17"/>
      <c r="P7" s="17"/>
      <c r="Q7" s="17"/>
      <c r="R7" s="17"/>
      <c r="S7" s="17"/>
      <c r="T7" s="17"/>
      <c r="U7" s="17"/>
      <c r="V7" s="17"/>
      <c r="W7" s="17"/>
    </row>
    <row r="8" spans="1:23" ht="13.5" customHeight="1" x14ac:dyDescent="0.25">
      <c r="A8" s="8">
        <v>2</v>
      </c>
      <c r="B8" s="9" t="s">
        <v>27</v>
      </c>
      <c r="C8" s="9" t="s">
        <v>28</v>
      </c>
      <c r="D8" s="18" t="s">
        <v>29</v>
      </c>
      <c r="E8" s="11" t="s">
        <v>30</v>
      </c>
      <c r="F8" s="12" t="s">
        <v>31</v>
      </c>
      <c r="G8" s="13">
        <v>432</v>
      </c>
      <c r="H8" s="14">
        <v>44095</v>
      </c>
      <c r="I8" s="14">
        <v>44098</v>
      </c>
      <c r="J8" s="12" t="s">
        <v>20</v>
      </c>
      <c r="K8" s="15"/>
      <c r="L8" s="10">
        <v>3.5</v>
      </c>
      <c r="M8" s="16">
        <v>1512</v>
      </c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3" ht="24.75" customHeight="1" x14ac:dyDescent="0.25">
      <c r="A9" s="8"/>
      <c r="B9" s="9" t="s">
        <v>32</v>
      </c>
      <c r="C9" s="9" t="s">
        <v>33</v>
      </c>
      <c r="D9" s="18" t="s">
        <v>34</v>
      </c>
      <c r="E9" s="11"/>
      <c r="F9" s="12"/>
      <c r="G9" s="13">
        <v>432</v>
      </c>
      <c r="H9" s="14"/>
      <c r="I9" s="14"/>
      <c r="J9" s="12"/>
      <c r="K9" s="15"/>
      <c r="L9" s="10">
        <v>3.5</v>
      </c>
      <c r="M9" s="16">
        <v>1512</v>
      </c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3" ht="14.25" customHeight="1" x14ac:dyDescent="0.25">
      <c r="A10" s="8">
        <v>3</v>
      </c>
      <c r="B10" s="9" t="s">
        <v>35</v>
      </c>
      <c r="C10" s="9" t="s">
        <v>36</v>
      </c>
      <c r="D10" s="18" t="s">
        <v>37</v>
      </c>
      <c r="E10" s="11" t="s">
        <v>38</v>
      </c>
      <c r="F10" s="12" t="s">
        <v>39</v>
      </c>
      <c r="G10" s="13">
        <v>432</v>
      </c>
      <c r="H10" s="14">
        <v>44084</v>
      </c>
      <c r="I10" s="14">
        <v>44084</v>
      </c>
      <c r="J10" s="12" t="s">
        <v>20</v>
      </c>
      <c r="K10" s="15"/>
      <c r="L10" s="10">
        <v>0.5</v>
      </c>
      <c r="M10" s="16">
        <v>216</v>
      </c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spans="1:23" ht="17.25" customHeight="1" x14ac:dyDescent="0.25">
      <c r="A11" s="8"/>
      <c r="B11" s="9" t="s">
        <v>40</v>
      </c>
      <c r="C11" s="9" t="s">
        <v>36</v>
      </c>
      <c r="D11" s="18" t="s">
        <v>41</v>
      </c>
      <c r="E11" s="11"/>
      <c r="F11" s="12"/>
      <c r="G11" s="13">
        <v>432</v>
      </c>
      <c r="H11" s="14"/>
      <c r="I11" s="14"/>
      <c r="J11" s="12"/>
      <c r="K11" s="15"/>
      <c r="L11" s="10">
        <v>0.5</v>
      </c>
      <c r="M11" s="16">
        <v>216</v>
      </c>
      <c r="N11" s="17"/>
      <c r="O11" s="17"/>
      <c r="P11" s="17"/>
      <c r="Q11" s="17"/>
      <c r="R11" s="17"/>
      <c r="S11" s="17"/>
      <c r="T11" s="17"/>
      <c r="U11" s="17"/>
      <c r="V11" s="17"/>
      <c r="W11" s="17"/>
    </row>
    <row r="12" spans="1:23" ht="17.25" customHeight="1" x14ac:dyDescent="0.25">
      <c r="A12" s="8">
        <v>4</v>
      </c>
      <c r="B12" s="9" t="s">
        <v>42</v>
      </c>
      <c r="C12" s="9" t="s">
        <v>36</v>
      </c>
      <c r="D12" s="18" t="s">
        <v>43</v>
      </c>
      <c r="E12" s="11" t="s">
        <v>44</v>
      </c>
      <c r="F12" s="12" t="s">
        <v>45</v>
      </c>
      <c r="G12" s="13">
        <v>432</v>
      </c>
      <c r="H12" s="14">
        <v>44102</v>
      </c>
      <c r="I12" s="14">
        <v>44107</v>
      </c>
      <c r="J12" s="12" t="s">
        <v>46</v>
      </c>
      <c r="K12" s="19">
        <f>1216.8+34.57+986.9+27.16</f>
        <v>2265.4299999999998</v>
      </c>
      <c r="L12" s="16">
        <f t="shared" ref="L12:L19" si="0">M12/G12</f>
        <v>5.5</v>
      </c>
      <c r="M12" s="16">
        <f>2376</f>
        <v>2376</v>
      </c>
      <c r="N12" s="17"/>
      <c r="O12" s="17"/>
      <c r="P12" s="17"/>
      <c r="Q12" s="17"/>
      <c r="R12" s="17"/>
      <c r="S12" s="17"/>
      <c r="T12" s="17"/>
      <c r="U12" s="17"/>
      <c r="V12" s="17"/>
      <c r="W12" s="17"/>
    </row>
    <row r="13" spans="1:23" ht="17.25" customHeight="1" x14ac:dyDescent="0.25">
      <c r="A13" s="8"/>
      <c r="B13" s="9" t="s">
        <v>47</v>
      </c>
      <c r="C13" s="9" t="s">
        <v>48</v>
      </c>
      <c r="D13" s="18" t="s">
        <v>49</v>
      </c>
      <c r="E13" s="11"/>
      <c r="F13" s="12"/>
      <c r="G13" s="13">
        <v>432</v>
      </c>
      <c r="H13" s="14"/>
      <c r="I13" s="14"/>
      <c r="J13" s="12"/>
      <c r="K13" s="19">
        <f>1216.8+34.57+986.9+27.16</f>
        <v>2265.4299999999998</v>
      </c>
      <c r="L13" s="16">
        <f t="shared" si="0"/>
        <v>5.5</v>
      </c>
      <c r="M13" s="16">
        <f>2376</f>
        <v>2376</v>
      </c>
      <c r="N13" s="17"/>
      <c r="O13" s="17"/>
      <c r="P13" s="17"/>
      <c r="Q13" s="17"/>
      <c r="R13" s="17"/>
      <c r="S13" s="17"/>
      <c r="T13" s="17"/>
      <c r="U13" s="17"/>
      <c r="V13" s="17"/>
      <c r="W13" s="17"/>
    </row>
    <row r="14" spans="1:23" ht="23.25" customHeight="1" x14ac:dyDescent="0.25">
      <c r="A14" s="8">
        <v>5</v>
      </c>
      <c r="B14" s="9" t="s">
        <v>50</v>
      </c>
      <c r="C14" s="9" t="s">
        <v>33</v>
      </c>
      <c r="D14" s="18" t="s">
        <v>34</v>
      </c>
      <c r="E14" s="11" t="s">
        <v>51</v>
      </c>
      <c r="F14" s="20" t="s">
        <v>52</v>
      </c>
      <c r="G14" s="13">
        <v>432</v>
      </c>
      <c r="H14" s="14">
        <v>44102</v>
      </c>
      <c r="I14" s="14">
        <v>44105</v>
      </c>
      <c r="J14" s="20" t="s">
        <v>46</v>
      </c>
      <c r="K14" s="19">
        <f>2127.6+61.73</f>
        <v>2189.33</v>
      </c>
      <c r="L14" s="16">
        <f t="shared" si="0"/>
        <v>3.5</v>
      </c>
      <c r="M14" s="16">
        <v>1512</v>
      </c>
      <c r="N14" s="17"/>
      <c r="O14" s="17"/>
      <c r="P14" s="17"/>
      <c r="Q14" s="17"/>
      <c r="R14" s="17"/>
      <c r="S14" s="17"/>
      <c r="T14" s="17"/>
      <c r="U14" s="17"/>
      <c r="V14" s="17"/>
      <c r="W14" s="17"/>
    </row>
    <row r="15" spans="1:23" ht="17.25" customHeight="1" x14ac:dyDescent="0.25">
      <c r="A15" s="8"/>
      <c r="B15" s="9" t="s">
        <v>53</v>
      </c>
      <c r="C15" s="9" t="s">
        <v>54</v>
      </c>
      <c r="D15" s="18" t="s">
        <v>55</v>
      </c>
      <c r="E15" s="11"/>
      <c r="F15" s="20" t="s">
        <v>56</v>
      </c>
      <c r="G15" s="13">
        <v>432</v>
      </c>
      <c r="H15" s="14"/>
      <c r="I15" s="14"/>
      <c r="J15" s="20"/>
      <c r="K15" s="19">
        <v>0</v>
      </c>
      <c r="L15" s="16">
        <f t="shared" si="0"/>
        <v>3.5</v>
      </c>
      <c r="M15" s="16">
        <v>1512</v>
      </c>
      <c r="N15" s="17"/>
      <c r="O15" s="17"/>
      <c r="P15" s="17"/>
      <c r="Q15" s="17"/>
      <c r="R15" s="17"/>
      <c r="S15" s="17"/>
      <c r="T15" s="17"/>
      <c r="U15" s="17"/>
      <c r="V15" s="17"/>
      <c r="W15" s="17"/>
    </row>
    <row r="16" spans="1:23" ht="17.25" customHeight="1" x14ac:dyDescent="0.25">
      <c r="A16" s="8">
        <v>6</v>
      </c>
      <c r="B16" s="21" t="s">
        <v>57</v>
      </c>
      <c r="C16" s="21" t="s">
        <v>58</v>
      </c>
      <c r="D16" s="18" t="s">
        <v>59</v>
      </c>
      <c r="E16" s="22" t="s">
        <v>60</v>
      </c>
      <c r="F16" s="12" t="s">
        <v>61</v>
      </c>
      <c r="G16" s="13">
        <v>432</v>
      </c>
      <c r="H16" s="14">
        <v>44105</v>
      </c>
      <c r="I16" s="14">
        <v>44106</v>
      </c>
      <c r="J16" s="12" t="s">
        <v>20</v>
      </c>
      <c r="K16" s="23"/>
      <c r="L16" s="16">
        <f t="shared" si="0"/>
        <v>1.5</v>
      </c>
      <c r="M16" s="16">
        <v>648</v>
      </c>
      <c r="N16" s="17"/>
      <c r="O16" s="17"/>
      <c r="P16" s="17"/>
      <c r="Q16" s="17"/>
      <c r="R16" s="17"/>
      <c r="S16" s="17"/>
      <c r="T16" s="17"/>
      <c r="U16" s="17"/>
      <c r="V16" s="17"/>
      <c r="W16" s="17"/>
    </row>
    <row r="17" spans="1:23" ht="17.25" customHeight="1" x14ac:dyDescent="0.25">
      <c r="A17" s="8"/>
      <c r="B17" s="21" t="s">
        <v>62</v>
      </c>
      <c r="C17" s="21" t="s">
        <v>63</v>
      </c>
      <c r="D17" s="18" t="s">
        <v>64</v>
      </c>
      <c r="E17" s="22"/>
      <c r="F17" s="12"/>
      <c r="G17" s="13">
        <v>432</v>
      </c>
      <c r="H17" s="14"/>
      <c r="I17" s="14"/>
      <c r="J17" s="12"/>
      <c r="K17" s="23"/>
      <c r="L17" s="16">
        <f t="shared" si="0"/>
        <v>1.5</v>
      </c>
      <c r="M17" s="16">
        <v>648</v>
      </c>
      <c r="N17" s="17"/>
      <c r="O17" s="17"/>
      <c r="P17" s="17"/>
      <c r="Q17" s="17"/>
      <c r="R17" s="17"/>
      <c r="S17" s="17"/>
      <c r="T17" s="17"/>
      <c r="U17" s="17"/>
      <c r="V17" s="17"/>
      <c r="W17" s="17"/>
    </row>
    <row r="18" spans="1:23" ht="17.25" customHeight="1" x14ac:dyDescent="0.25">
      <c r="A18" s="8">
        <v>7</v>
      </c>
      <c r="B18" s="21" t="s">
        <v>16</v>
      </c>
      <c r="C18" s="21" t="s">
        <v>17</v>
      </c>
      <c r="D18" s="10">
        <v>266</v>
      </c>
      <c r="E18" s="11" t="s">
        <v>65</v>
      </c>
      <c r="F18" s="12" t="s">
        <v>66</v>
      </c>
      <c r="G18" s="13">
        <v>684</v>
      </c>
      <c r="H18" s="14">
        <v>44099</v>
      </c>
      <c r="I18" s="14">
        <v>44106</v>
      </c>
      <c r="J18" s="12" t="s">
        <v>46</v>
      </c>
      <c r="K18" s="24">
        <v>2621.38</v>
      </c>
      <c r="L18" s="16">
        <f t="shared" si="0"/>
        <v>7.5</v>
      </c>
      <c r="M18" s="16">
        <v>5130</v>
      </c>
      <c r="N18" s="17"/>
      <c r="O18" s="17"/>
      <c r="P18" s="17"/>
      <c r="Q18" s="17"/>
      <c r="R18" s="17"/>
      <c r="S18" s="17"/>
      <c r="T18" s="17"/>
      <c r="U18" s="17"/>
      <c r="V18" s="17"/>
      <c r="W18" s="17"/>
    </row>
    <row r="19" spans="1:23" ht="17.25" customHeight="1" x14ac:dyDescent="0.25">
      <c r="A19" s="8"/>
      <c r="B19" s="9" t="s">
        <v>21</v>
      </c>
      <c r="C19" s="9" t="s">
        <v>22</v>
      </c>
      <c r="D19" s="18" t="s">
        <v>23</v>
      </c>
      <c r="E19" s="11"/>
      <c r="F19" s="12"/>
      <c r="G19" s="13">
        <v>432</v>
      </c>
      <c r="H19" s="14"/>
      <c r="I19" s="14"/>
      <c r="J19" s="12"/>
      <c r="K19" s="24">
        <v>2621.38</v>
      </c>
      <c r="L19" s="16">
        <f t="shared" si="0"/>
        <v>7.5</v>
      </c>
      <c r="M19" s="16">
        <v>3240</v>
      </c>
      <c r="N19" s="17"/>
      <c r="O19" s="17"/>
      <c r="P19" s="17"/>
      <c r="Q19" s="17"/>
      <c r="R19" s="17"/>
      <c r="S19" s="17"/>
      <c r="T19" s="17"/>
      <c r="U19" s="17"/>
      <c r="V19" s="17"/>
      <c r="W19" s="17"/>
    </row>
    <row r="20" spans="1:23" ht="19.5" customHeight="1" x14ac:dyDescent="0.25">
      <c r="A20" s="8"/>
      <c r="B20" s="21" t="s">
        <v>24</v>
      </c>
      <c r="C20" s="9" t="s">
        <v>25</v>
      </c>
      <c r="D20" s="18" t="s">
        <v>26</v>
      </c>
      <c r="E20" s="11"/>
      <c r="F20" s="12"/>
      <c r="G20" s="13">
        <v>432</v>
      </c>
      <c r="H20" s="14"/>
      <c r="I20" s="14"/>
      <c r="J20" s="12"/>
      <c r="K20" s="24">
        <v>2621.38</v>
      </c>
      <c r="L20" s="10">
        <v>7.5</v>
      </c>
      <c r="M20" s="16">
        <v>3240</v>
      </c>
      <c r="N20" s="17"/>
      <c r="O20" s="17"/>
      <c r="P20" s="17"/>
      <c r="Q20" s="17"/>
      <c r="R20" s="17"/>
      <c r="S20" s="17"/>
      <c r="T20" s="17"/>
      <c r="U20" s="17"/>
      <c r="V20" s="17"/>
      <c r="W20" s="17"/>
    </row>
    <row r="21" spans="1:23" ht="27.75" customHeight="1" x14ac:dyDescent="0.2">
      <c r="A21" s="25"/>
      <c r="B21" s="26"/>
      <c r="C21" s="26"/>
      <c r="D21" s="26"/>
      <c r="E21" s="27"/>
      <c r="F21" s="28"/>
      <c r="G21" s="28"/>
      <c r="H21" s="28"/>
      <c r="I21" s="29" t="s">
        <v>67</v>
      </c>
      <c r="J21" s="29"/>
      <c r="K21" s="30">
        <f>SUM(K5:K20)</f>
        <v>14584.330000000002</v>
      </c>
      <c r="L21" s="31">
        <f>SUM(L5:L20)</f>
        <v>65</v>
      </c>
      <c r="M21" s="32">
        <f>SUM(M5:M20)</f>
        <v>31104</v>
      </c>
      <c r="N21" s="17"/>
      <c r="O21" s="17"/>
      <c r="P21" s="17"/>
      <c r="Q21" s="17"/>
      <c r="R21" s="17"/>
      <c r="S21" s="17"/>
      <c r="T21" s="17"/>
      <c r="U21" s="17"/>
      <c r="V21" s="17"/>
      <c r="W21" s="17"/>
    </row>
    <row r="22" spans="1:23" ht="27.75" customHeight="1" x14ac:dyDescent="0.2">
      <c r="A22" s="33"/>
      <c r="B22" s="34"/>
      <c r="C22" s="34"/>
      <c r="D22" s="34"/>
      <c r="E22" s="35"/>
      <c r="F22" s="36"/>
      <c r="G22" s="36"/>
      <c r="H22" s="36"/>
      <c r="I22" s="36"/>
      <c r="J22" s="36"/>
      <c r="K22" s="36"/>
      <c r="L22" s="36"/>
      <c r="M22" s="37"/>
      <c r="N22" s="17"/>
      <c r="O22" s="17"/>
      <c r="P22" s="17"/>
      <c r="Q22" s="17"/>
      <c r="R22" s="17"/>
      <c r="S22" s="17"/>
      <c r="T22" s="17"/>
      <c r="U22" s="17"/>
      <c r="V22" s="17"/>
      <c r="W22" s="17"/>
    </row>
    <row r="23" spans="1:23" ht="27.75" customHeight="1" x14ac:dyDescent="0.2">
      <c r="A23" s="38"/>
      <c r="B23" s="39"/>
      <c r="C23" s="39"/>
      <c r="D23" s="39"/>
      <c r="E23" s="40"/>
      <c r="F23" s="41"/>
      <c r="G23" s="41"/>
      <c r="H23" s="41"/>
      <c r="I23" s="41"/>
      <c r="J23" s="41"/>
      <c r="K23" s="41"/>
      <c r="L23" s="41"/>
      <c r="M23" s="42"/>
      <c r="N23" s="17"/>
      <c r="O23" s="17"/>
      <c r="P23" s="17"/>
      <c r="Q23" s="17"/>
      <c r="R23" s="17"/>
      <c r="S23" s="17"/>
      <c r="T23" s="17"/>
      <c r="U23" s="17"/>
      <c r="V23" s="17"/>
      <c r="W23" s="17"/>
    </row>
  </sheetData>
  <mergeCells count="52">
    <mergeCell ref="I21:J21"/>
    <mergeCell ref="J16:J17"/>
    <mergeCell ref="A18:A20"/>
    <mergeCell ref="E18:E20"/>
    <mergeCell ref="F18:F20"/>
    <mergeCell ref="H18:H20"/>
    <mergeCell ref="I18:I20"/>
    <mergeCell ref="J18:J20"/>
    <mergeCell ref="A14:A15"/>
    <mergeCell ref="E14:E15"/>
    <mergeCell ref="H14:H15"/>
    <mergeCell ref="I14:I15"/>
    <mergeCell ref="A16:A17"/>
    <mergeCell ref="E16:E17"/>
    <mergeCell ref="F16:F17"/>
    <mergeCell ref="H16:H17"/>
    <mergeCell ref="I16:I17"/>
    <mergeCell ref="A12:A13"/>
    <mergeCell ref="E12:E13"/>
    <mergeCell ref="F12:F13"/>
    <mergeCell ref="H12:H13"/>
    <mergeCell ref="I12:I13"/>
    <mergeCell ref="J12:J13"/>
    <mergeCell ref="A10:A11"/>
    <mergeCell ref="E10:E11"/>
    <mergeCell ref="F10:F11"/>
    <mergeCell ref="H10:H11"/>
    <mergeCell ref="I10:I11"/>
    <mergeCell ref="J10:J11"/>
    <mergeCell ref="A8:A9"/>
    <mergeCell ref="E8:E9"/>
    <mergeCell ref="F8:F9"/>
    <mergeCell ref="H8:H9"/>
    <mergeCell ref="I8:I9"/>
    <mergeCell ref="J8:J9"/>
    <mergeCell ref="L3:M3"/>
    <mergeCell ref="A5:A7"/>
    <mergeCell ref="E5:E7"/>
    <mergeCell ref="F5:F7"/>
    <mergeCell ref="H5:H7"/>
    <mergeCell ref="I5:I7"/>
    <mergeCell ref="J5:J7"/>
    <mergeCell ref="A1:M2"/>
    <mergeCell ref="A3:A4"/>
    <mergeCell ref="B3:B4"/>
    <mergeCell ref="C3:C4"/>
    <mergeCell ref="D3:D4"/>
    <mergeCell ref="E3:E4"/>
    <mergeCell ref="F3:F4"/>
    <mergeCell ref="G3:G4"/>
    <mergeCell ref="H3:I3"/>
    <mergeCell ref="J3:K3"/>
  </mergeCells>
  <pageMargins left="0.23611111111111099" right="0.23611111111111099" top="0.78749999999999998" bottom="0.78749999999999998" header="0.511811023622047" footer="0.511811023622047"/>
  <pageSetup paperSize="9" scale="82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Setembro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Rafaela C. Barbosa</dc:creator>
  <cp:lastModifiedBy>Rafaela C. Barbosa</cp:lastModifiedBy>
  <dcterms:created xsi:type="dcterms:W3CDTF">2023-04-06T15:45:59Z</dcterms:created>
  <dcterms:modified xsi:type="dcterms:W3CDTF">2023-04-06T15:46:29Z</dcterms:modified>
</cp:coreProperties>
</file>